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autoCompressPictures="0"/>
  <bookViews>
    <workbookView xWindow="240" yWindow="945" windowWidth="24735" windowHeight="12780"/>
  </bookViews>
  <sheets>
    <sheet name="6 PECOMPE" sheetId="1" r:id="rId1"/>
    <sheet name="Plan1" sheetId="2" r:id="rId2"/>
    <sheet name="Plan2" sheetId="3" r:id="rId3"/>
  </sheets>
  <definedNames>
    <definedName name="_xlnm.Print_Area" localSheetId="0">'6 PECOMPE'!$A$1:$I$56</definedName>
  </definedNames>
  <calcPr calcId="144525"/>
</workbook>
</file>

<file path=xl/calcChain.xml><?xml version="1.0" encoding="utf-8"?>
<calcChain xmlns="http://schemas.openxmlformats.org/spreadsheetml/2006/main">
  <c r="E4" i="1" l="1"/>
  <c r="E16" i="1" l="1"/>
  <c r="E10" i="1" l="1"/>
  <c r="E34" i="1" l="1"/>
  <c r="E39" i="1"/>
  <c r="G90" i="2" l="1"/>
  <c r="F488" i="2"/>
  <c r="F487" i="2"/>
  <c r="F486" i="2"/>
  <c r="F485" i="2"/>
  <c r="F484" i="2"/>
  <c r="F483" i="2"/>
  <c r="F482" i="2"/>
  <c r="F481" i="2"/>
  <c r="F480" i="2"/>
  <c r="F479" i="2"/>
  <c r="F478" i="2"/>
  <c r="F477" i="2"/>
  <c r="F476" i="2"/>
  <c r="F475" i="2"/>
  <c r="F474" i="2"/>
  <c r="F473" i="2"/>
  <c r="F472" i="2"/>
  <c r="F471" i="2"/>
  <c r="F470" i="2"/>
  <c r="F469" i="2"/>
  <c r="F468" i="2"/>
  <c r="F467" i="2"/>
  <c r="F466" i="2"/>
  <c r="F465" i="2"/>
  <c r="F464" i="2"/>
  <c r="F463" i="2"/>
  <c r="F462" i="2"/>
  <c r="F461" i="2"/>
  <c r="F460" i="2"/>
  <c r="F459" i="2"/>
  <c r="F458" i="2"/>
  <c r="F457" i="2"/>
  <c r="F456" i="2"/>
  <c r="F455" i="2"/>
  <c r="F454" i="2"/>
  <c r="F453" i="2"/>
  <c r="F452" i="2"/>
  <c r="F451" i="2"/>
  <c r="F450" i="2"/>
  <c r="F449" i="2"/>
  <c r="F448" i="2"/>
  <c r="F447" i="2"/>
  <c r="F446" i="2"/>
  <c r="F445" i="2"/>
  <c r="F444" i="2"/>
  <c r="F443" i="2"/>
  <c r="F442" i="2"/>
  <c r="F441" i="2"/>
  <c r="F440" i="2"/>
  <c r="F439" i="2"/>
  <c r="F438" i="2"/>
  <c r="F437" i="2"/>
  <c r="F436" i="2"/>
  <c r="F435" i="2"/>
  <c r="F434" i="2"/>
  <c r="F433" i="2"/>
  <c r="F432" i="2"/>
  <c r="F431" i="2"/>
  <c r="F430" i="2"/>
  <c r="F429" i="2"/>
  <c r="F428" i="2"/>
  <c r="F427" i="2"/>
  <c r="F426" i="2"/>
  <c r="F425" i="2"/>
  <c r="F424" i="2"/>
  <c r="F423" i="2"/>
  <c r="F422" i="2"/>
  <c r="F421" i="2"/>
  <c r="F420" i="2"/>
  <c r="F419" i="2"/>
  <c r="F418" i="2"/>
  <c r="F417" i="2"/>
  <c r="F416" i="2"/>
  <c r="F415" i="2"/>
  <c r="F414" i="2"/>
  <c r="F413" i="2"/>
  <c r="F412" i="2"/>
  <c r="F411" i="2"/>
  <c r="F410" i="2"/>
  <c r="F409" i="2"/>
  <c r="F408" i="2"/>
  <c r="F407" i="2"/>
  <c r="F406" i="2"/>
  <c r="F405" i="2"/>
  <c r="F404" i="2"/>
  <c r="F403" i="2"/>
  <c r="G158" i="2"/>
  <c r="G157" i="2"/>
  <c r="G156" i="2"/>
  <c r="G155" i="2"/>
  <c r="G154" i="2"/>
  <c r="G153" i="2"/>
  <c r="G152" i="2"/>
  <c r="G151" i="2"/>
  <c r="G150" i="2"/>
  <c r="G149" i="2"/>
  <c r="G148" i="2"/>
  <c r="G147" i="2"/>
  <c r="G146" i="2"/>
  <c r="G145" i="2"/>
  <c r="G144" i="2"/>
  <c r="G143" i="2"/>
  <c r="G142" i="2"/>
  <c r="G141" i="2"/>
  <c r="G140" i="2"/>
  <c r="G138" i="2"/>
  <c r="G137" i="2"/>
  <c r="G136" i="2"/>
  <c r="G135" i="2"/>
  <c r="G134" i="2"/>
  <c r="G133" i="2"/>
  <c r="G132" i="2"/>
  <c r="G131" i="2"/>
  <c r="G130" i="2"/>
  <c r="G129" i="2"/>
  <c r="G128" i="2"/>
  <c r="G127" i="2"/>
  <c r="G126" i="2"/>
  <c r="G125" i="2"/>
  <c r="G124" i="2"/>
  <c r="G123" i="2"/>
  <c r="G122" i="2"/>
  <c r="G121" i="2"/>
  <c r="G120" i="2"/>
  <c r="G119" i="2"/>
  <c r="G118" i="2"/>
  <c r="G117" i="2"/>
  <c r="G116" i="2"/>
  <c r="G115" i="2"/>
  <c r="G113" i="2"/>
  <c r="G112" i="2"/>
  <c r="G111" i="2"/>
  <c r="G110" i="2"/>
  <c r="G101" i="2"/>
  <c r="A87" i="2"/>
  <c r="A88" i="2"/>
  <c r="A89" i="2"/>
  <c r="A90" i="2"/>
  <c r="A91" i="2"/>
  <c r="A92" i="2"/>
  <c r="A93" i="2"/>
  <c r="A94" i="2"/>
  <c r="A95" i="2"/>
  <c r="A96" i="2"/>
  <c r="A97" i="2"/>
  <c r="A98" i="2"/>
  <c r="A99" i="2"/>
  <c r="A100" i="2"/>
  <c r="A101" i="2"/>
  <c r="G100" i="2"/>
  <c r="G99" i="2"/>
  <c r="G98" i="2"/>
  <c r="G97" i="2"/>
  <c r="G96" i="2"/>
  <c r="G95" i="2"/>
  <c r="G94" i="2"/>
  <c r="G93" i="2"/>
  <c r="G92" i="2"/>
  <c r="G91" i="2"/>
  <c r="G89" i="2"/>
  <c r="G88" i="2"/>
  <c r="G87" i="2"/>
  <c r="F84" i="2"/>
  <c r="F83" i="2"/>
  <c r="F82" i="2"/>
  <c r="F81" i="2"/>
</calcChain>
</file>

<file path=xl/sharedStrings.xml><?xml version="1.0" encoding="utf-8"?>
<sst xmlns="http://schemas.openxmlformats.org/spreadsheetml/2006/main" count="4022" uniqueCount="1541">
  <si>
    <t>PLANO ESTIMATIVO DE COMPRAS PARA OS PEQUENOS NEGÓCIOS</t>
  </si>
  <si>
    <t>não imprimir</t>
  </si>
  <si>
    <t>Requisitante</t>
  </si>
  <si>
    <t>Objeto</t>
  </si>
  <si>
    <t>Modalidade</t>
  </si>
  <si>
    <t>Tipo</t>
  </si>
  <si>
    <t>Valor Global Estimado (R$)</t>
  </si>
  <si>
    <t>Prazo de execução do objeto</t>
  </si>
  <si>
    <t>Benefício para os Pequenos Negócios (LCF123/06)</t>
  </si>
  <si>
    <t>Previsão publicação da licitação</t>
  </si>
  <si>
    <t>Fonte de Recurso</t>
  </si>
  <si>
    <t>STATUS DO PROCESSO</t>
  </si>
  <si>
    <t>PECOMPE
CONSOLIDAÇÃO DO PLANEJAMENTO ENVIADO POR CADA ÓRGÃO DA ADMINISTRAÇÃO DIRETA E INDIRETA</t>
  </si>
  <si>
    <t>UNIDADE</t>
  </si>
  <si>
    <t>MONITOR LED 19,5</t>
  </si>
  <si>
    <t>PREGAO PRESENCIAL 012/2018</t>
  </si>
  <si>
    <t xml:space="preserve">Impressora, Scanner, Copiadora, Fax
Funções de Valor Agregado
NFC, Mobile Print, WPS
Processador
600 MHz
Painel Operacional
LCD com 2 linhas
Memória (Padrão)
128 MB
Interface (Padrão)
USB 2.0 de alta velocidade / Ethernet 10 / 100 Base TX / Wireless 802.11b/g/n
Ciclo mensal máximo
12000 páginas
Resolução
Até 4800 x 600 dpi
Linguagens de Impressão
PCL6 / PCLSe / SPL
Impressão Duplex (Frente e verso)
Função Embutida
Cópia
Velocidade (Monocromática)
Até 28 ppm em A4 (29 ppm em carta)
</t>
  </si>
  <si>
    <t>PREGAO PRESENCIAL 078/2017</t>
  </si>
  <si>
    <t xml:space="preserve">2-in-1 Scanning
Sim
Digitalização Frente e Verso (Duplex)
Sim
Velocidade Máx. Digi talização
24 ppm (em cores/preto e branco, uma face) 48 ipm (em cores/preto e branco, frente e verso)
Modos de Digitalização
Digitalização de até 50 folhas, em cores e em uma única passagem
Área Máxima do Scanner
Até 21,6 cm x 86,3 cm
Área de Digitalização
Até 21,6 cm x 86,3 cm
Resolução Óptica
Até 600 x 600 dpi
Interface
USB 2.0
Sistema Operacional
Windows®: Windows® XP Home/Pro SP2 ou superior, XP Pro x64 SP2 ou superior, Windows Vista®, Windows® 7 Mac®: Mac OS X v10.5.8. Mac OS X v10.6.x ou superior Linux (requer driver)
Compatibilidade
Windows®: Windows® XP Home/Pro SP2 ou superior, XP Pro x64 SP2 ou superior, Windows Vista®, Windows® 7 Mac®: Mac OS X v10.5.8. Mac OS X v10.6.x ou superior Linux (requer driver)
Cabo USB
USB 2.0
Consumo de Energia
Aprox. 7 W (Modo Pronto) Aprox. 1,5 W (Modo Deep Sleep)
Dimensões (LxAxP)
29,9 x 18 x 22,1 cm
Interface USB Direta
Sim
Interface Padrão
USB 2.0
Voltagem
110V
Velocidade Máx. Digitalização (Duplex)
48 ipm (em cores/preto e branco, frente e verso)
Velocidade Máx. Digitalização
24 ppm (em cores/preto e branco, uma face)
Tipo de Scanner
CIS Duplo
Tamanho do Documento (Máximo)
Até 21,6 cm x 86,3 cm
Resolução Interpolada
Interpolada: Até 1200 x 1200 dpi
Profundidade de Tons de Cinza
256 níveis
Profundidade de Cor
30 bits (entrada)/24 bits (saída) (colorido)
Capacidade de Entrada de Papel
Digitalização de até 50 folhas, em cores e em uma única passagem
Compatível com TWAIN / ISIS
Sim (Driver TWAIN e ISIS incluso)
Função "Digitalizar para"
Email, PDF, Imagem, OCR, Arquivo, USB
</t>
  </si>
  <si>
    <t xml:space="preserve">Computador
Processador socket 1151 LGA, 3.9 Ghz 3M Cache
Placa Mãe (som,vídeo e rede integrado)
4 GB de memória RAM DDR4
HD 500 GB
Gabinete ATX 4 Baias com Fonte
Teclado e mouse USB
</t>
  </si>
  <si>
    <t>PREGAO PRESENCIA 012/2018</t>
  </si>
  <si>
    <t xml:space="preserve">LINK de Internet 40 Mbps comercial para 
PREFEITURA MUNCIPAL
Praça Gov. Roberto Silveira, 44 - Centro
</t>
  </si>
  <si>
    <t>PREGÃO PRESENCIAL Nº 48/2017</t>
  </si>
  <si>
    <t xml:space="preserve">LINK de Internet 10 Mbps comercial para a 
SECRETARIA MUNICIPAL DE EDUCAÇAO
AV. Drº Pericles Correa da Rocha, S/N - Centro
</t>
  </si>
  <si>
    <t>PREGÃO PRESENCIAL Nº 48/2018</t>
  </si>
  <si>
    <t xml:space="preserve">LINK de Internet 10 Mbps comercial para 
GUARDA MUNICIPAL
Rua Nilo Peçanha, S/N - Centro
</t>
  </si>
  <si>
    <t>PREGÃO PRESENCIAL Nº 48/2019</t>
  </si>
  <si>
    <t xml:space="preserve">LINK de Internet 10 Mbps comercial para 
DEFESA CIVIL
Rua Prefeito Jose Guida – S/N – Centro
</t>
  </si>
  <si>
    <t>PREGÃO PRESENCIAL Nº 48/2020</t>
  </si>
  <si>
    <t xml:space="preserve">LINK de Internet 10 Mbps comercial para 
SECRETARIA DE OBRAS
Rua Humberto Neves , S/N - Maravilha
</t>
  </si>
  <si>
    <t>PREGÃO PRESENCIAL Nº 48/2021</t>
  </si>
  <si>
    <t xml:space="preserve">LINK de Internet 10 Mbps comercial para 
ESCOLA MUNCIPAL GOV. MOREIRA FRANCO I
Av. Valter Vendas Rodrigues, 18 - Novo Mundo
</t>
  </si>
  <si>
    <t>PREGÃO PRESENCIAL Nº 48/2022</t>
  </si>
  <si>
    <t xml:space="preserve">LINK de Internet 10 Mbps comercial para 
ESCOLA MUNCIPAL GOV. MOREIRA FRANCO II
Rua Francisca Cássia dos Santos – Campo Belo
</t>
  </si>
  <si>
    <t>PREGÃO PRESENCIAL Nº 48/2023</t>
  </si>
  <si>
    <t xml:space="preserve">LINK de Internet 06  Mbps comercial para 
ESCOLA EDMO BENEDITO BENEDITO CORREA 
Rodovia Rj 116- km106 5 - 
Arraial de Santo Antonio
</t>
  </si>
  <si>
    <t>PREGÃO PRESENCIAL Nº 48/2024</t>
  </si>
  <si>
    <t xml:space="preserve">LINK de Internet 06 Mbps comercial para 
CRECHE MUNICIPAL DARCILIA VIEIRA JASMIM
 Rua João Batista Jasmim, 28 – São Miguel
</t>
  </si>
  <si>
    <t>PREGÃO PRESENCIAL Nº 48/2025</t>
  </si>
  <si>
    <t xml:space="preserve">LINK de Internet 06 Mbps comercial para 
CRECHE JOSE CALVAO LOBOSCO
 Rua Benedito Figueira de Barros - JD Boa Esperança
</t>
  </si>
  <si>
    <t>PREGÃO PRESENCIAL Nº 48/2026</t>
  </si>
  <si>
    <t xml:space="preserve">LINK de Internet 10 Mbps comercial para 
GALPÃO CULTURAL
Rua Luiz Correa, n° 5 - Centro
</t>
  </si>
  <si>
    <t>PREGÃO PRESENCIAL Nº 48/2027</t>
  </si>
  <si>
    <t xml:space="preserve">LINK de Internet 20 Mbps comercial para 
SECRETARIA DE PROMOÇÃO E ASSISTENCIA SOCIAL
Rua Miguel de Carvalho, nº 158 - Centro
</t>
  </si>
  <si>
    <t>PREGÃO PRESENCIAL Nº 48/2028</t>
  </si>
  <si>
    <t xml:space="preserve">LINK de Internet 06 Mbps comercial para 
CRAS JARDIM ORNELLAS
Rua Walter Vendas Rodrigues, nº 100 – Campo Belo
</t>
  </si>
  <si>
    <t>PREGÃO PRESENCIAL Nº 48/2029</t>
  </si>
  <si>
    <t xml:space="preserve">LINK de Internet 06 Mbps comercial para 
CRAS BANQUETE
Estrada do Rosario S/N - Banquete
</t>
  </si>
  <si>
    <t>PREGÃO PRESENCIAL Nº 48/2030</t>
  </si>
  <si>
    <t xml:space="preserve">LINK de Internet 06 Mbps comercial para 
CRAS SÃO MIGUEL
Rua João Jacinto de Carvalho, nº 1068 – São Miguel
</t>
  </si>
  <si>
    <t>PREGÃO PRESENCIAL Nº 48/2031</t>
  </si>
  <si>
    <t xml:space="preserve">LINK de Internet 06 Mbps comercial para 
CREAS
Rua Leopoldo Silva, nº 518 - centro
</t>
  </si>
  <si>
    <t>PREGÃO PRESENCIAL Nº 48/2032</t>
  </si>
  <si>
    <t xml:space="preserve">LINK de Internet 06 Mbps comercial para 
CENTRO DE EDUCAÇÃO INFANTIL VIVIANE VERLY PEREIRA
Margem da RJ 116, KM 103 – BEM TE VI AMARELO
</t>
  </si>
  <si>
    <t>PREGÃO PRESENCIAL Nº 48/2033</t>
  </si>
  <si>
    <t xml:space="preserve">LINK de Internet 06 Mbps comercial para 
CENTRO DE EDUCAÇÃO M. AMANDA FARIAS ALMEIDA
Praça Jose Claudio Monnerat – Banquete
</t>
  </si>
  <si>
    <t>PREGÃO PRESENCIAL Nº 48/2034</t>
  </si>
  <si>
    <t xml:space="preserve">LINK de Internet 06 Mbps comercial para 
E.M ANTONIO GOMES DE AZEVEDO
Bairro de Fátima – São José do Ribeirão
</t>
  </si>
  <si>
    <t>PREGÃO PRESENCIAL Nº 48/2035</t>
  </si>
  <si>
    <t xml:space="preserve">LINK de Internet 06 Mbps comercial para 
E.M ARMANDO JORGE PEREIRA DE LEMOS
Rua Professor Romildo Carriello, S/N – Bem Te Vi Amarelo
</t>
  </si>
  <si>
    <t>PREGÃO PRESENCIAL Nº 48/2036</t>
  </si>
  <si>
    <t xml:space="preserve">LINK de Internet 06 Mbps comercial para 
E.MZ. CESAR MONTEIRO
Rua Clesio Coelho Caetano – S/N – Alto de São Jose
</t>
  </si>
  <si>
    <t>PREGÃO PRESENCIAL Nº 48/2037</t>
  </si>
  <si>
    <t xml:space="preserve">LINK de Internet 06 Mbps comercial para 
WASHINGTON EMERICH
Córrego de santo Antonio – Barra Alegre
</t>
  </si>
  <si>
    <t>PREGÃO PRESENCIAL Nº 48/2038</t>
  </si>
  <si>
    <t xml:space="preserve">LINK de Internet 06 Mbps comercial para 
SALA DO EMPREENDEDOR
Avenida Nilo Peçanha, 360  Centro
</t>
  </si>
  <si>
    <t>PREGÃO PRESENCIAL Nº 48/2039</t>
  </si>
  <si>
    <t>LINK de Internet 06 Mbps comercial para 
FAZENDA MUNICIPAL
Rua Luiz Correa, n° 5 - Centro</t>
  </si>
  <si>
    <t>PREGÃO PRESENCIAL Nº 48/2040</t>
  </si>
  <si>
    <t xml:space="preserve">LINK de Internet 10 Mbps comercial para 
CENTRO DE SAÚDE JOSÉ ALBERTO ERTHAL
AV. VENANCIO PEREIRA VELOSO, 78
CENTRO
</t>
  </si>
  <si>
    <t>PROCESSO 0351/2017</t>
  </si>
  <si>
    <t xml:space="preserve">LINK de Internet 10 Mbps comercial para a 
CLINICA DA FAMILIA ALVARO GUIMARAES
RUA MARIA EUGENIA MERLIM, S/N
SÃO MIGUEL
</t>
  </si>
  <si>
    <t xml:space="preserve">LINK de Internet 06 Mbps comercial para 
PSF BARRA ALEGRE
RUA RAUL EMERICK, 05
BARRA ALEGRE
</t>
  </si>
  <si>
    <t xml:space="preserve">LINK de Internet 06 Mbps comercial para 
PSF SÃO JOSE DO RIBEIRÃO
RUA SERAPHIM GONCALVES COELHO, 18
SÃO JOSE DO RIBEIRAO
</t>
  </si>
  <si>
    <t xml:space="preserve">LINK de Internet 06 Mbps comercial para 
PSF ALTO DE SÃO JOSE
ROD RJ 116, KM 04, S/N
ALTO DE SÃO JOSE
</t>
  </si>
  <si>
    <t xml:space="preserve">LINK de Internet 06 Mbps comercial para 
PSF THOMAZ CORREA DA ROCHA
RUA ALCIDES LIMA, 01
BANQUETE
</t>
  </si>
  <si>
    <t xml:space="preserve">LINK de Internet 06 Mbps comercial para 
PSF JARDIM BOA ESPERANÇA
RUA PRINCIPAL, S/N
JARDIM BOA ESPERANÇA
</t>
  </si>
  <si>
    <t xml:space="preserve">LINK de Internet 06 Mbps comercial para 
PSF VELOSO
RUA HENRIQUE ALBERTINI, 220
CENTRO
</t>
  </si>
  <si>
    <t xml:space="preserve">LINK de Internet 06 Mbps comercial para 
CAPS (CENTRO DE APOIO PSICOSSOCIAL)
AVN. WALTER VENDAS RODRIGUES Nº 188 CAMPO BELO
</t>
  </si>
  <si>
    <t xml:space="preserve">LINK de Internet 06 Mbps comercial para 
CENTRO DE REABILITAÇÃO SAMUEL SOUZA
AV. TRACREDO NEVES, 441
BAIRRO MARAVILHA
</t>
  </si>
  <si>
    <t xml:space="preserve">LINK de Internet 06 Mbps comercial para 
ALMOXARIFADO DA SECRETARIA DE SAÚDE
AV. TRACREDO NEVES, 441
BAIRRO MARAVILHA
</t>
  </si>
  <si>
    <t xml:space="preserve">LINK de Internet 06 Mbps comercial para 
SETOR DE INFORMATICA
RUA NILO PECANHA, S/N
CENTRO
</t>
  </si>
  <si>
    <t xml:space="preserve">LINK de Internet 06 Mbps comercial para 
POSTO DE SAÚDE DE SANTO ANTONIO
SANTO ANTONIO, S/N
BARRA ALEGRE
</t>
  </si>
  <si>
    <t xml:space="preserve">LINK de Internet 06 Mbps comercial para 
 CREAPSIS (CENTRO DE REABILITAÇÃO PSICOSSOCIAL)
AV. TRACREDO NEVES, 441
BAIRRO MARAVILHA
</t>
  </si>
  <si>
    <t xml:space="preserve">LINK de Internet 06 Mbps comercial para 
FARMACIA MUNICIPAL
AV. TRACREDO NEVES, 441
BAIRRO MARAVILHA
</t>
  </si>
  <si>
    <t xml:space="preserve">LINK de Internet 06 Mbps comercial para 
POSTO DE SAUDE DE BANQUETE 
(ODONTOLOGIA)
RUA JULIO CAETANO DA SILVA, 01
BANQUETE
</t>
  </si>
  <si>
    <t xml:space="preserve">LINK de Internet 20 Mbps comercial para 
SECRETARIA MUNICIPAL DE SAÚDE (coordenação de informática
</t>
  </si>
  <si>
    <t xml:space="preserve">Serviço de Servidor de Aplicação:
• Memória RAM – 16 Gb 
• Processador –  3 GHz Quad Core
• Disco Rígido – 1 TB
• Sistema Operacional Windows Server 2012 ou superior (64 bits)
</t>
  </si>
  <si>
    <t>SAMSUNG SCX 3405</t>
  </si>
  <si>
    <t xml:space="preserve">SAMSUNG SCX 3200 </t>
  </si>
  <si>
    <t>SAMSUNG ML 1860</t>
  </si>
  <si>
    <t>HP P2015</t>
  </si>
  <si>
    <t>HP P2016</t>
  </si>
  <si>
    <t>RICOH AFICIO MP 201</t>
  </si>
  <si>
    <t>SAMSUNG M2020</t>
  </si>
  <si>
    <t>XEROX PHASER 3260</t>
  </si>
  <si>
    <t>SAMSUNG M2070 FW</t>
  </si>
  <si>
    <t>HP P2035</t>
  </si>
  <si>
    <t>HP P1005</t>
  </si>
  <si>
    <t>SAMSUNG SCX 4600</t>
  </si>
  <si>
    <t>EPSON FX 890</t>
  </si>
  <si>
    <t>SAMSUNG ML 2010</t>
  </si>
  <si>
    <t>EPSON L200 MULTIFUNCIONAL P</t>
  </si>
  <si>
    <t>EPSON L200 MULTIFUNCIONAL C</t>
  </si>
  <si>
    <t>HP LASERJET P1102w</t>
  </si>
  <si>
    <t>EPSON STYLUS TX125 C</t>
  </si>
  <si>
    <t>EPSON STYLUS T25 P</t>
  </si>
  <si>
    <t>EPSON STYLUS T25 C</t>
  </si>
  <si>
    <t>HP Laser Jet P1102W</t>
  </si>
  <si>
    <t>HP OFFICE JET PRO 8610 P</t>
  </si>
  <si>
    <t>HP OFFICE JET PRO 8610 C</t>
  </si>
  <si>
    <t>SAMSUNG SCX 3200</t>
  </si>
  <si>
    <t>HP LASER JET P1005</t>
  </si>
  <si>
    <t>SAMSUNG CLX 3185 FW P</t>
  </si>
  <si>
    <t>SAMSUNG CLX 3185 FW C</t>
  </si>
  <si>
    <t>HP 1516 P / 2546</t>
  </si>
  <si>
    <t>HP 1516 C / 2546</t>
  </si>
  <si>
    <t>SAMSUNG M2885FW</t>
  </si>
  <si>
    <t xml:space="preserve"> Epson Stylus TX 220 com Bulk (A, C, M, B)</t>
  </si>
  <si>
    <t>Canon I P 1900 C</t>
  </si>
  <si>
    <t>Canon I P 1900 P</t>
  </si>
  <si>
    <t>Copiadora digital – modelo: DSM715</t>
  </si>
  <si>
    <t>Copiadora Ricoh Aficio 1515</t>
  </si>
  <si>
    <t>Copiadora Ricoh Atício MP 2000</t>
  </si>
  <si>
    <t>Copiadora Samsung SCX 420</t>
  </si>
  <si>
    <t>Epson L 355 CYANO</t>
  </si>
  <si>
    <t>Epson L 355 BLACK</t>
  </si>
  <si>
    <t>Epson L 355 YELLOW</t>
  </si>
  <si>
    <t>Epson L 555 MAGENTA</t>
  </si>
  <si>
    <t>Epson Stylus cx 5600 C</t>
  </si>
  <si>
    <t>Epson Stylus cx 5600 P</t>
  </si>
  <si>
    <t>Epson Stylus Office TX 620 FWD C</t>
  </si>
  <si>
    <t>Epson Stylus Office TX 620 FWD P</t>
  </si>
  <si>
    <t>HP CE 657A</t>
  </si>
  <si>
    <t>HP D 1660 C</t>
  </si>
  <si>
    <t>HP D 1660 P</t>
  </si>
  <si>
    <t>HP DESKJET 2050 C</t>
  </si>
  <si>
    <t>HP Deskjet 2050 P</t>
  </si>
  <si>
    <t>HP LaserJet M1132 MFP / MTP</t>
  </si>
  <si>
    <t>HP Photosmart C</t>
  </si>
  <si>
    <t>HP Photosmart P</t>
  </si>
  <si>
    <t>HP PSC 1610 C</t>
  </si>
  <si>
    <t>HP PSC 1610 P</t>
  </si>
  <si>
    <t>LEXMARK E-120 C</t>
  </si>
  <si>
    <t>LEXMARK E-120 P</t>
  </si>
  <si>
    <t>Ricoh 3510</t>
  </si>
  <si>
    <t>Ricoh Atício MP 2510</t>
  </si>
  <si>
    <t>Ricoh-afício MP 1900-copi</t>
  </si>
  <si>
    <t>Samsung ML  2851 ND</t>
  </si>
  <si>
    <t>Samsung ML 3750 ND</t>
  </si>
  <si>
    <t>Samsung Monochrome laser printer ML 1860</t>
  </si>
  <si>
    <t>Samsung SCX 4200 L/XAZ</t>
  </si>
  <si>
    <t xml:space="preserve">HP P1005 </t>
  </si>
  <si>
    <t>HP 2050 PRETO</t>
  </si>
  <si>
    <t>HP 2050 COLORIDO</t>
  </si>
  <si>
    <t>SAMSUNG M3375FD</t>
  </si>
  <si>
    <t>EPSON L575 CYANO</t>
  </si>
  <si>
    <t>EPSON L575 BLACK</t>
  </si>
  <si>
    <t>EPSON L575 YELLOW</t>
  </si>
  <si>
    <t>EPSON L575 MAGENTA</t>
  </si>
  <si>
    <t>UND</t>
  </si>
  <si>
    <t>Calça Brim, cós frontal reto, com passante, parte de trás com elástico no cós, com bolsos frontais tipo faca, com bolso traseiro chapado, com barra reta acabamento em costura. Cinza Chumbo.</t>
  </si>
  <si>
    <t>COTAÇÃO DO PROCESSO LICITATÓRIO Nº 2708/2018</t>
  </si>
  <si>
    <t xml:space="preserve">Camisa modelo T-Shirt em 100% Algodão, na cor azul marinho, com o Brasão da Prefeitura Municipal costurado na Altura do peito esquerdo, medindo 7,5 cm. Silkado nas costas a lotação de cada servidor. (Fonte Arial, caixa alta, aproximadamente tamanho 80, cor branco). </t>
  </si>
  <si>
    <t>SRV</t>
  </si>
  <si>
    <t>O Programa de Controle Médico de Saúde Ocupacional – PCMSO é regulamentado pela norma regulamentadora nº 07 do Ministério do Trabalho e Emprego.</t>
  </si>
  <si>
    <t>COTAÇÃO DO PROCESSO LICITATÓRIO Nº 0513/2018</t>
  </si>
  <si>
    <t>O Programa de Prevenção de Riscos Ambientais (PPRA), previsto na Norma Regulamentadora nº 09</t>
  </si>
  <si>
    <t>Laudo Técnico das Condições do Ambiente de Trabalho - LTCAT</t>
  </si>
  <si>
    <t>O PCMAT é regulamentado pela Norma Regulamentadora 18 (NR 18).</t>
  </si>
  <si>
    <t>A Análise Ergonômica do Trabalho possibilita rastrear, identificar, observar e avaliar corretamente as funções e objetos utilizados por todo profissional em seu local de trabalho</t>
  </si>
  <si>
    <t>RECARGA  EXTINTOR PQS 06 KG</t>
  </si>
  <si>
    <t>COTAÇÃO DO PROCESSO LICITATÓRIO Nº 1234/2018</t>
  </si>
  <si>
    <t xml:space="preserve">RECARGA EXTINTOR AP 10 LT </t>
  </si>
  <si>
    <t>RECARGA EXTINTOR CO2 06 KG</t>
  </si>
  <si>
    <t>RECARGA EXTINTOR CO2 04 KG</t>
  </si>
  <si>
    <t>RETESTE/ RECARGA EXTINTOR AP 10 LT</t>
  </si>
  <si>
    <t>RETESTE / RECARGA EXTINTOR PQS 06 KG</t>
  </si>
  <si>
    <t xml:space="preserve">RETESTE /  RECARGA EXTINTOR C02 06 KG – </t>
  </si>
  <si>
    <t xml:space="preserve">EXTINTOR NOVO  PQS 06 KG </t>
  </si>
  <si>
    <t>EXTINTOR NOVO AP 10 LT</t>
  </si>
  <si>
    <t>EXTINTOR NOVO C02 06 KG</t>
  </si>
  <si>
    <t>COTAÇÃO DO PROCESSO LICITATÓRIO Nº 1958/2018</t>
  </si>
  <si>
    <t>Pregão Presencial nº 028/2018</t>
  </si>
  <si>
    <t>Pregão Presencial nº 3020/2017</t>
  </si>
  <si>
    <t>PAR</t>
  </si>
  <si>
    <t>Colete Refletivo- Laranja e branco.Tamanho único</t>
  </si>
  <si>
    <t>Telas de Tapume Laranja 120x50m</t>
  </si>
  <si>
    <t>CX</t>
  </si>
  <si>
    <t>Fita Zebrada 200m</t>
  </si>
  <si>
    <t>kg</t>
  </si>
  <si>
    <t>RATICIDA CUMARÍNICO GRANULADO À BASE DE BRODIFACOUM, DA CLASSE RODENTICIDA, COM A COMPOSIÇÃO:  Brodifacum............................................................0,005% p/p Ingredientes inertes.........................................99,995% p/p Solubilidade: Produto solúvel em água/ ativo insolúvel. APRESENTAÇÃO EM SACHÊS DE 25g, SACO PLÁSTICO CONTENDO 40 SACHÊS, TOTALIZANDO 1Kg.</t>
  </si>
  <si>
    <t xml:space="preserve"> </t>
  </si>
  <si>
    <t xml:space="preserve">PREGÃO </t>
  </si>
  <si>
    <t>RATICIDA HIDROXICUMARÍNICO, DA CLASSE RODENTICIDA, COM A COMPOSIÇÃO: Composição:                                                                       %p/p Brodifacoum.................................................................... 0,005 Benzoato de Denatonium.......................................................0,001  Atrativos, solvente, corante, parafina q.s.p...................... 100,000; Características Físico / Químicas: Cor....................................Azul; Aparência......................... Bloco (parafinado/sólido); Odor..................................Característico de cereais; Densidade.........................0,94 kg/l ; Explosividade....................Não explosivo; Inflamabilidade..................Inflamável (temperatura &gt; 120ºC); APRESENTAÇÃO EM CAIXA COM 10 Kg (500 blocos de 20 G), SACO 2x5Kg</t>
  </si>
  <si>
    <t>Refeições (quentinha) – Arroz, farofa, seleta de legumes com maionese (embalada em porções individuais e separado do alimento quente) e carne bovina assada (lagarto redondo) com molho, acondicionada em embalagem de alumínio descartável (redonda) apropriada para este fim, garfos descartáveis, facas descartáveis e guardanapos de papel, retirada junto ao fornecedor por funcionário da prefeitura às 11h15min.</t>
  </si>
  <si>
    <t>INSETICIDA LARVICIDA ORGANOFOSFORADO TEMEFÓS 1% - GRANULADO</t>
  </si>
  <si>
    <t>garrafa</t>
  </si>
  <si>
    <t>Refrigerante de cola 2,25 lt</t>
  </si>
  <si>
    <t>pacote</t>
  </si>
  <si>
    <t>Pão de forma</t>
  </si>
  <si>
    <t>Presunto fatiado dividido em pacotes de 500 gramas</t>
  </si>
  <si>
    <t>Queijo Prato fatiado dividido em pacotes de 500 gramas</t>
  </si>
  <si>
    <t>ITEM</t>
  </si>
  <si>
    <t>QUANTIDADE</t>
  </si>
  <si>
    <t>OBJETO</t>
  </si>
  <si>
    <t>R$ UNITÁRIO</t>
  </si>
  <si>
    <t>R$ TOTAL</t>
  </si>
  <si>
    <t>REFERÊNCIA DO PREÇO</t>
  </si>
  <si>
    <t>Limpeza de bico</t>
  </si>
  <si>
    <t>Troca de correia dentada</t>
  </si>
  <si>
    <t>Troca de correia poly V</t>
  </si>
  <si>
    <t>Troca de rolamento da correias (dentada e poly V)</t>
  </si>
  <si>
    <t>Troca do esticador correia de vela</t>
  </si>
  <si>
    <t>Troca de cabos de vela</t>
  </si>
  <si>
    <t>Troca de Velas</t>
  </si>
  <si>
    <t>Troca do filtro de combustível</t>
  </si>
  <si>
    <t>Troca do filtro de ar</t>
  </si>
  <si>
    <t>Troca do filtro de ar condicionado</t>
  </si>
  <si>
    <t>Higienização do ar condicionado</t>
  </si>
  <si>
    <t>Revisar compressor do ar condicionado</t>
  </si>
  <si>
    <t>Colocação de gás do ar condicionado ( se necessário)</t>
  </si>
  <si>
    <t>Troca de óleo de motor</t>
  </si>
  <si>
    <t>Troca do filtro de óleo</t>
  </si>
  <si>
    <t>Troca do óleo de caixa</t>
  </si>
  <si>
    <t>Troca das buchas de balança lado esquerdo e direito</t>
  </si>
  <si>
    <t>Troca de pivô lado esquerdo e direito</t>
  </si>
  <si>
    <t>Troca da ponteira de direção lado esquerdo e direito</t>
  </si>
  <si>
    <t>Troca do disco de freio lado esquerdo e direito</t>
  </si>
  <si>
    <t>Revisão das pinças de freio lado esquerdo e direito (ou troca se necessário)</t>
  </si>
  <si>
    <t>Troca das pastilhas lado esquerdo e direito</t>
  </si>
  <si>
    <t>Troca de tambor de freio (traseiro) lado esquerdo e direito)</t>
  </si>
  <si>
    <t>Troca das lonas de freio e sapata lado esquerdo e direito</t>
  </si>
  <si>
    <t>Troca dos rolamentos de freio lado esquerdo e direito</t>
  </si>
  <si>
    <t>Troca de rolamento de freio traseiro lado esquerdo e direito</t>
  </si>
  <si>
    <t>VEÍCULO</t>
  </si>
  <si>
    <t>PLACA</t>
  </si>
  <si>
    <t>CHASSI</t>
  </si>
  <si>
    <t>ANO/FABR</t>
  </si>
  <si>
    <t>COMBUSTÍVEL</t>
  </si>
  <si>
    <t>VOYAGE 1.6 CITY</t>
  </si>
  <si>
    <t>KQB 5121</t>
  </si>
  <si>
    <t>9BWDB45U9FT000994</t>
  </si>
  <si>
    <t>2014/15</t>
  </si>
  <si>
    <t>Acl/gás</t>
  </si>
  <si>
    <t>KXL 7962</t>
  </si>
  <si>
    <t>9BWDB45U0FT001564</t>
  </si>
  <si>
    <t>104/1598</t>
  </si>
  <si>
    <t>KQB 7194</t>
  </si>
  <si>
    <t>9BWDB45U1FT001833</t>
  </si>
  <si>
    <t>Alc/gás</t>
  </si>
  <si>
    <t>LRI 4974</t>
  </si>
  <si>
    <t>9BWDB45U7FT001576</t>
  </si>
  <si>
    <t>KPT 3254</t>
  </si>
  <si>
    <t>9BWDB45U9ET120924</t>
  </si>
  <si>
    <t>2013/14</t>
  </si>
  <si>
    <t>LRR 5522</t>
  </si>
  <si>
    <t>9BWDB45U7ET121280</t>
  </si>
  <si>
    <t>LQW 3968</t>
  </si>
  <si>
    <t>9BWDB45U4ET048210</t>
  </si>
  <si>
    <t>NOVO GOL 1.6</t>
  </si>
  <si>
    <t>KPQ 4625</t>
  </si>
  <si>
    <t>9BWAB45U1ET024501</t>
  </si>
  <si>
    <t>14/1598</t>
  </si>
  <si>
    <t>GOL 1.0</t>
  </si>
  <si>
    <t>LPP 3254</t>
  </si>
  <si>
    <t>9BWAA05U3AT238900</t>
  </si>
  <si>
    <t>2010/10</t>
  </si>
  <si>
    <t>76/999</t>
  </si>
  <si>
    <t>Alc/gas</t>
  </si>
  <si>
    <t>PNEU ARO 175/70 - R13</t>
  </si>
  <si>
    <t>PNEU ARO 205/75 - R16</t>
  </si>
  <si>
    <t>PNEU ARO 175/70 - R14</t>
  </si>
  <si>
    <t>PNEU ARO 185/80 – R14</t>
  </si>
  <si>
    <t>PNEU ARO 225/75 – R15</t>
  </si>
  <si>
    <t>PNEU ARO 185/65 – R15</t>
  </si>
  <si>
    <t>PNEU ARO 205/70 – R15</t>
  </si>
  <si>
    <t>PNEU ARO 205/55 – R16</t>
  </si>
  <si>
    <t>PNEU ARO 165/70 – R14</t>
  </si>
  <si>
    <t>HORA</t>
  </si>
  <si>
    <t>Contratação de empresa especializada na prestação de serviços de manutenção preventiva e corretiva geral tipo menor preço/hora sob a tabela de cada montadora, de acordo com a descrição dos veículos da Secretaria Municipal de Saúde de Bom Jardim,  da marca VOLKSWAGEN, LOTE 1,</t>
  </si>
  <si>
    <t>PREGÃO 24/18</t>
  </si>
  <si>
    <t>Contratação de empresa especializada na prestação de serviço de manutenção preventiva e corretiva geral do tipo menor preço/hora sob a tabela de cada montadora, de acordo com a descrição dos veículos da Secretaria Municipal de Saúde de Bom Jardim, marca NISSAN, RENAULT e CHEVROLET, LOTE 2</t>
  </si>
  <si>
    <t>LOTE 1</t>
  </si>
  <si>
    <t>ANO</t>
  </si>
  <si>
    <t>POT.</t>
  </si>
  <si>
    <t>COMBUST</t>
  </si>
  <si>
    <t>VW BORA</t>
  </si>
  <si>
    <t>KMT 4626</t>
  </si>
  <si>
    <t>8VWST49M77M607760</t>
  </si>
  <si>
    <t>2006/07</t>
  </si>
  <si>
    <t>116/1984</t>
  </si>
  <si>
    <t>VW KOMBI</t>
  </si>
  <si>
    <t>LQE 2303</t>
  </si>
  <si>
    <t>9BWMF07X8CP017990</t>
  </si>
  <si>
    <t>2011/12</t>
  </si>
  <si>
    <t>80/1390</t>
  </si>
  <si>
    <t>LOTE 2</t>
  </si>
  <si>
    <t>ÍTEM</t>
  </si>
  <si>
    <t>NISSAN MARCH</t>
  </si>
  <si>
    <t>KWY 9428</t>
  </si>
  <si>
    <t>94DFCUK13GB102487</t>
  </si>
  <si>
    <t>2015/16</t>
  </si>
  <si>
    <t>111/1598</t>
  </si>
  <si>
    <t>NISSAN VERSA</t>
  </si>
  <si>
    <t>KRL 3151</t>
  </si>
  <si>
    <t>94DBCAN17GB111835</t>
  </si>
  <si>
    <t>KRK 9775</t>
  </si>
  <si>
    <t>94DBCAN17GB111665</t>
  </si>
  <si>
    <t>RENAULT KANGOO</t>
  </si>
  <si>
    <t>KWY 9167</t>
  </si>
  <si>
    <t>8A1FC1605GL800059</t>
  </si>
  <si>
    <t>98/1598</t>
  </si>
  <si>
    <t>LOGAN EXP 1.6</t>
  </si>
  <si>
    <t>KXP 5592</t>
  </si>
  <si>
    <t>93YLSR7UHBJ747253</t>
  </si>
  <si>
    <t>95/1598</t>
  </si>
  <si>
    <t>KZL 4954</t>
  </si>
  <si>
    <t>93YLSR7UHBJ742613</t>
  </si>
  <si>
    <t>S10 2.8S</t>
  </si>
  <si>
    <t>LOI 4633</t>
  </si>
  <si>
    <t>9BG124AC03C404677</t>
  </si>
  <si>
    <t>2002/03</t>
  </si>
  <si>
    <t>132/2800</t>
  </si>
  <si>
    <t>Diesel</t>
  </si>
  <si>
    <t>CITROEN JUMPER placa KVQ-6782</t>
  </si>
  <si>
    <t>Retífica do motor completa</t>
  </si>
  <si>
    <t>30 h</t>
  </si>
  <si>
    <t>Mão de obra pra remover e instalar motor</t>
  </si>
  <si>
    <t>1 h</t>
  </si>
  <si>
    <t>Troca da correia poly V</t>
  </si>
  <si>
    <t>3 h</t>
  </si>
  <si>
    <t>Troca da correia dentada</t>
  </si>
  <si>
    <t>2 h</t>
  </si>
  <si>
    <t>Revisão do sistema de ABS</t>
  </si>
  <si>
    <t>Escanear sistema elétrico</t>
  </si>
  <si>
    <t>Troca de óleo e filtros</t>
  </si>
  <si>
    <t>Troca dos discos de freio dianteiro (lado esquerdo e direito)</t>
  </si>
  <si>
    <t>2:30 h</t>
  </si>
  <si>
    <t>Troca dos discos de freio traseiro (lado esquerdo e direito)</t>
  </si>
  <si>
    <t>8 h</t>
  </si>
  <si>
    <t>Revisão da suspensão dianteira*</t>
  </si>
  <si>
    <t>* mais troca de pastilha</t>
  </si>
  <si>
    <t>* mais troca de rolamentos</t>
  </si>
  <si>
    <t>* mais troca de amortecedores</t>
  </si>
  <si>
    <t>4 h</t>
  </si>
  <si>
    <t>Revisão da suspensão traseira*</t>
  </si>
  <si>
    <t>* mais  troca de rolamentos</t>
  </si>
  <si>
    <t>* mais troca da lona de freio de mão</t>
  </si>
  <si>
    <t>24 h</t>
  </si>
  <si>
    <t>Revisão do ar condicionado c/ carga de gás e higienização</t>
  </si>
  <si>
    <t>PEUGEOT BOXER REVESCAP17 placa KVH 7007</t>
  </si>
  <si>
    <t>Troca do motor do arranque</t>
  </si>
  <si>
    <t>Troca do chicote</t>
  </si>
  <si>
    <t>Revisão da parte elétrica</t>
  </si>
  <si>
    <t>* mais  troca de pastilha</t>
  </si>
  <si>
    <t>Troca dos faróis</t>
  </si>
  <si>
    <t>Limpeza do tanque de combustível</t>
  </si>
  <si>
    <t xml:space="preserve">Troca do óleo de motor e filtros </t>
  </si>
  <si>
    <t>PEUGEOT BOXER M350LH placa LRE-9005</t>
  </si>
  <si>
    <t>* mais troca de lona de freio de mão</t>
  </si>
  <si>
    <t>Limpeza do catalizador</t>
  </si>
  <si>
    <t>Troca das ponteiras de direção</t>
  </si>
  <si>
    <t xml:space="preserve">Baterias de 60 Amperes </t>
  </si>
  <si>
    <t xml:space="preserve">Baterias de 100 Amperes </t>
  </si>
  <si>
    <t xml:space="preserve">Baterias de 90 Amperes </t>
  </si>
  <si>
    <t>03 CARROS</t>
  </si>
  <si>
    <t>CARRO LOGAN</t>
  </si>
  <si>
    <t>01 CARRO</t>
  </si>
  <si>
    <t>CARRO BORA</t>
  </si>
  <si>
    <t>05 VANS</t>
  </si>
  <si>
    <t>CARRO VAM</t>
  </si>
  <si>
    <t>12 CARROS</t>
  </si>
  <si>
    <t>CARRO VOYAGEN</t>
  </si>
  <si>
    <t>02 CARROS</t>
  </si>
  <si>
    <t>CARRO VERSA</t>
  </si>
  <si>
    <t>CARRO MARCH</t>
  </si>
  <si>
    <t>CARROS RENO</t>
  </si>
  <si>
    <t>SERVIÇO</t>
  </si>
  <si>
    <t>ALBUMINA</t>
  </si>
  <si>
    <t>ALDOLASE</t>
  </si>
  <si>
    <t>ANDROSTENEDIONA</t>
  </si>
  <si>
    <t>ANTI CENTROMERO</t>
  </si>
  <si>
    <t>ANTI ENDOMISIO ANTICORPOS IGA</t>
  </si>
  <si>
    <t>ANTI LKM</t>
  </si>
  <si>
    <t>ANTI SACCHAROMYCES CEREVISIAE (IGA E IGG)</t>
  </si>
  <si>
    <t>ANTIBIOGRAMA</t>
  </si>
  <si>
    <t>ANTI-GAD</t>
  </si>
  <si>
    <t>ANTI-LKM</t>
  </si>
  <si>
    <t>AUTOANTICORPOS ANTI-PROTEÍNA P RIBOSSOMAL</t>
  </si>
  <si>
    <t>BACILOSCOPIA DIRETA P/ BAAR TUBERCULOS (CONTROLE)</t>
  </si>
  <si>
    <t>BACILOSCOPIA DIRETA P/ BAAR TUBERCULOSE (DIAGNÓSTICA)</t>
  </si>
  <si>
    <t>BACTERIOSCOPIA (GRAM)</t>
  </si>
  <si>
    <t>BETA 2 MICROGLOBULINA</t>
  </si>
  <si>
    <t>CA 153</t>
  </si>
  <si>
    <t>CA 19.9</t>
  </si>
  <si>
    <t>CARGA VIRAL DE HVC DA HEPATITE B POR PCR (QUANTITATIVO)</t>
  </si>
  <si>
    <t>CARGA VIRAL DE HVC DA HEPATITE C POR PCR (QUALITATIVO)</t>
  </si>
  <si>
    <t>CCP ANTICORORPO ANT</t>
  </si>
  <si>
    <t>CLEARANCE DE CREATININA</t>
  </si>
  <si>
    <t>CONTAGEM DE LINFOCITOS B</t>
  </si>
  <si>
    <t>CONTAGEM DE LINFOCITOS CD4/CD8</t>
  </si>
  <si>
    <t>CONTAGEM DE LINFOCITOS T TOTAIS</t>
  </si>
  <si>
    <t>CROMO SERICO</t>
  </si>
  <si>
    <t>C-TELOPEPIDEO-CTX</t>
  </si>
  <si>
    <t>CULTURA DE BACTERIAS P/ IDENTIFICACAO (URINA E SECRÇÕES)</t>
  </si>
  <si>
    <t>CULTURA PARA BAAR</t>
  </si>
  <si>
    <t>CULTURA PARA IDENTIFICACAO DE FUNGOS</t>
  </si>
  <si>
    <t>DETERMINACAO DE CAPACIDADE DE FIXACAO DO FERRO</t>
  </si>
  <si>
    <t>DETERMINACAO DE CARGA VIRAL DO HIV POR RT-PCR</t>
  </si>
  <si>
    <t>DETERMINACAO DE CARIOTIPO EM SANGUE PERIFERICO (C/ TECNICA DE BANDAS)</t>
  </si>
  <si>
    <t>DETERMINACAO DE COMPLEMENTO (CH50)</t>
  </si>
  <si>
    <t>DETERMINACAO DE CROMATOGRAFIA DE AMINOACIDOS</t>
  </si>
  <si>
    <t>DETERMINAÇÃO DE ENZIMAS ERITROCITARIAS</t>
  </si>
  <si>
    <t>DETERMINAÇÃO DE FATOR REUMATOIDE (LATEX)</t>
  </si>
  <si>
    <t>DETERMINACAO DE FOSFOLIPIDIOS RELACAO LECITINA - ESFINGOMIELINA NO LIQUIDO AMNIOTICO</t>
  </si>
  <si>
    <t>DETERMINACAO DE T3 REVERSO</t>
  </si>
  <si>
    <t>DETERMINACAO DE TEMPO DE TROMBOPLASTINA PARCIAL ATIVADA (PTT ATIVADA)</t>
  </si>
  <si>
    <t>DETERMINACAO DE TEMPO E ATIVIDADE DA PROTROMBINA (TAP)</t>
  </si>
  <si>
    <t>DETERMINACAO DIRETA E REVERSA DE GRUPO ABO</t>
  </si>
  <si>
    <t>DETERMINAÇÃO QUANTITATIVA DE PROTEINA C REATIVA (ULTRA SENSÍVEL)</t>
  </si>
  <si>
    <t>DIMERO</t>
  </si>
  <si>
    <t>DOENÇA DE CHAGAS DE IF IGG</t>
  </si>
  <si>
    <t>DOENÇA DE CHAGAS DE IF IGM</t>
  </si>
  <si>
    <t>DOSAGEM ACIDO CITRICO URINA 24 HORAS</t>
  </si>
  <si>
    <t>DOSAGEM DE 17-ALFA-HIDROXIPROGESTERONA</t>
  </si>
  <si>
    <t>DOSAGEM DE 17-CETOSTEROIDES TOTAIS</t>
  </si>
  <si>
    <t>DOSAGEM DE 25 HIDROXIVITAMINA D</t>
  </si>
  <si>
    <t>DOSAGEM DE ACIDO 5-HIDROXI-INDOL-ACETICO (SEROTONINA)</t>
  </si>
  <si>
    <t>DOSAGEM DE ACIDO FOLICO</t>
  </si>
  <si>
    <t>DOSAGEM DE ACIDO URICO</t>
  </si>
  <si>
    <t>DOSAGEM DE ACIDO URICO URINA 24 HORAS</t>
  </si>
  <si>
    <t>DOSAGEM DE ACIDO VALPROICO</t>
  </si>
  <si>
    <t>DOSAGEM DE ACIDO VANILMANDELICO</t>
  </si>
  <si>
    <t>DOSAGEM DE ADRENOCORTICOTROFICO (ACTH)</t>
  </si>
  <si>
    <t>DOSAGEM DE ALDOSTERONA</t>
  </si>
  <si>
    <t>DOSAGEM DE ALFA-1-ANTITRIPSINA</t>
  </si>
  <si>
    <t>DOSAGEM DE ALFA-1-GLICOPROTEINA ACIDA</t>
  </si>
  <si>
    <t>DOSAGEM DE ALFA-FETOPROTEINA</t>
  </si>
  <si>
    <t>DOSAGEM DE AMILASE</t>
  </si>
  <si>
    <t>DOSAGEM DE ANTICOAGULANTE CIRCULANTE</t>
  </si>
  <si>
    <t>DOSAGEM DE ANTICORPOS ANTITRANSGLUTAMINAISE RECOMBINANTE HUMANO IGA</t>
  </si>
  <si>
    <t>DOSAGEM DE ANTIGENO PROSTATICO ESPECIFICO (PSA)</t>
  </si>
  <si>
    <t>DOSAGEM DE ANTITROMBINA III</t>
  </si>
  <si>
    <t>DOSAGEM DE BARBITURATOS (FENOBARBITOL)</t>
  </si>
  <si>
    <t>DOSAGEM DE BILIRRUBINAS TOTAIS E FRAÇÕES</t>
  </si>
  <si>
    <t>DOSAGEM DE CALCIO</t>
  </si>
  <si>
    <t>DOSAGEM DE CALCIO  NA URINA 24 HORAS</t>
  </si>
  <si>
    <t>DOSAGEM DE CALCIO IONIZAVEL</t>
  </si>
  <si>
    <t>DOSAGEM DE CARBAMAZEPINA</t>
  </si>
  <si>
    <t>DOSAGEM DE CATECOLAMINAS</t>
  </si>
  <si>
    <t>DOSAGEM DE CERULOPLASMINA</t>
  </si>
  <si>
    <t>DOSAGEM DE CLORETO</t>
  </si>
  <si>
    <t>DOSAGEM DE COLESTEROL HDL</t>
  </si>
  <si>
    <t>DOSAGEM DE COLESTEROL LDL</t>
  </si>
  <si>
    <t>DOSAGEM DE COLESTEROL TOTAL</t>
  </si>
  <si>
    <t>DOSAGEM DE COLINESTERASE ERITROCITARIA</t>
  </si>
  <si>
    <t>DOSAGEM DE COLINESTERASE PLASMATICA</t>
  </si>
  <si>
    <t>DOSAGEM DE COMPLEMENTO C3</t>
  </si>
  <si>
    <t>DOSAGEM DE COMPLEMENTO C4</t>
  </si>
  <si>
    <t>DOSAGEM DE CORTISOL</t>
  </si>
  <si>
    <t>DOSAGEM DE CREATININA 24 HORAS</t>
  </si>
  <si>
    <t>DOSAGEM DE CREATINOFOSFOQUINASE (CKMB)</t>
  </si>
  <si>
    <t>DOSAGEM DE CREATINOFOSFOQUINASE (CPK)</t>
  </si>
  <si>
    <t>DOSAGEM DE DEHIDROEPIANDROSTERONA (DHEA)</t>
  </si>
  <si>
    <t>DOSAGEM DE DESIDROGENASE LATICA (LDH)</t>
  </si>
  <si>
    <t>DOSAGEM DE DIHIDROTESTOTERONA (DHT)</t>
  </si>
  <si>
    <t>DOSAGEM DE ESTRADIOL (E2)</t>
  </si>
  <si>
    <t>DOSAGEM DE ESTRIOL (E3)</t>
  </si>
  <si>
    <t>DOSAGEM DE ESTRONA (E1)</t>
  </si>
  <si>
    <t>DOSAGEM DE FATOR IX DA CAOAGULAÇÃO</t>
  </si>
  <si>
    <t>DOSAGEM DE FATOR V DE LEIDEN</t>
  </si>
  <si>
    <t>DOSAGEM DE FATOR VON WILLEBRAND (ANTIGENO)</t>
  </si>
  <si>
    <t>DOSAGEM DE FENILALANINA E TSH OU T4</t>
  </si>
  <si>
    <t>DOSAGEM DE FENITOINA</t>
  </si>
  <si>
    <t>DOSAGEM DE FERRITINA</t>
  </si>
  <si>
    <t>DOSAGEM DE FERRO SERICO</t>
  </si>
  <si>
    <t>DOSAGEM DE FIBRINOGENIO</t>
  </si>
  <si>
    <t>DOSAGEM DE FOSFATASE ACIDA TOTAL</t>
  </si>
  <si>
    <t>DOSAGEM DE FOSFATASE ALCALINA (FAL)</t>
  </si>
  <si>
    <t>DOSAGEM DE FOSFORO</t>
  </si>
  <si>
    <t>DOSAGEM DE FOSFORO URINA 24 HORAS</t>
  </si>
  <si>
    <t>DOSAGEM DE FRAÇÃO PROSTATICA DA FOFATASE ACIDA</t>
  </si>
  <si>
    <t>DOSAGEM DE FRUTOSE (FRUTOSAMINA - PROTEINA GLICOSILADA)</t>
  </si>
  <si>
    <t>DOSAGEM DE GAMA GLUTAMIL TRANSFERASE (GAMA GT)</t>
  </si>
  <si>
    <t>DOSAGEM DE GLICOSE-6-FOSFATO DESIDROGENASE (G6PD)</t>
  </si>
  <si>
    <t>DOSAGEM DE GORDURA FECAL</t>
  </si>
  <si>
    <t>DOSAGEM DE HEMOGLOBINA</t>
  </si>
  <si>
    <t>DOSAGEM DE HEMOGLOBINA FETAL</t>
  </si>
  <si>
    <t>DOSAGEM DE HEMOGLOBINA GLICOSILADA</t>
  </si>
  <si>
    <t>DOSAGEM DE HORMONIO DE CRESCIMENTO (HGH)</t>
  </si>
  <si>
    <t>DOSAGEM DE HORMONIO FOLICULO-ESTIMULANTE (FSH)</t>
  </si>
  <si>
    <t>DOSAGEM DE HORMONIO LUTEINIZANTE (LH)</t>
  </si>
  <si>
    <t>DOSAGEM DE HORMONIO TIREOESTIMULANTE (TSH)</t>
  </si>
  <si>
    <t>DOSAGEM DE IGE ESPECIFICA (ABACATE)</t>
  </si>
  <si>
    <t>DOSAGEM DE IGE ESPECIFICA (ABACAXI)</t>
  </si>
  <si>
    <t>DOSAGEM DE IGE ESPECIFICA (ABELHA)</t>
  </si>
  <si>
    <t>DOSAGEM DE IGE ESPECIFICA (ACARO SIRIUS)</t>
  </si>
  <si>
    <t>DOSAGEM DE IGE ESPECIFICA (ALFALACTOALBUMINA)</t>
  </si>
  <si>
    <t>DOSAGEM DE IGE ESPECIFICA (AMENDOIM)</t>
  </si>
  <si>
    <t>DOSAGEM DE IGE ESPECIFICA (ASPERGILUS FUMIGATUS)</t>
  </si>
  <si>
    <t>DOSAGEM DE IGE ESPECIFICA (BARATA)</t>
  </si>
  <si>
    <t>DOSAGEM DE IGE ESPECIFICA (BETA LACTOGLOBULINA)</t>
  </si>
  <si>
    <t>DOSAGEM DE IGE ESPECIFICA (BLOMIA TROPICALIS)</t>
  </si>
  <si>
    <t>DOSAGEM DE IGE ESPECIFICA (CACAU)</t>
  </si>
  <si>
    <t>DOSAGEM DE IGE ESPECIFICA (CAMARAO)</t>
  </si>
  <si>
    <t>DOSAGEM DE IGE ESPECIFICA (CARANGUEIJO)</t>
  </si>
  <si>
    <t>DOSAGEM DE IGE ESPECIFICA (CARNE BOVINA)</t>
  </si>
  <si>
    <t>DOSAGEM DE IGE ESPECIFICA (CARNE DE FRANGO)</t>
  </si>
  <si>
    <t>DOSAGEM DE IGE ESPECIFICA (CARNE SUINA)</t>
  </si>
  <si>
    <t>DOSAGEM DE IGE ESPECIFICA (CASEINA)</t>
  </si>
  <si>
    <t>DOSAGEM DE IGE ESPECIFICA (CASPA DE CÃO)</t>
  </si>
  <si>
    <t>DOSAGEM DE IGE ESPECIFICA (CASPA DE GATO)</t>
  </si>
  <si>
    <t>DOSAGEM DE IGE ESPECIFICA (CASTANHA)</t>
  </si>
  <si>
    <t>DOSAGEM DE IGE ESPECIFICA (CLARA DE OVO)</t>
  </si>
  <si>
    <t>DOSAGEM DE IGE ESPECIFICA (CORANTE AMARELO)</t>
  </si>
  <si>
    <t>DOSAGEM DE IGE ESPECIFICA (CORANTE VERMELHO)</t>
  </si>
  <si>
    <t>DOSAGEM DE IGE ESPECIFICA (DERMAT. FARINARE)</t>
  </si>
  <si>
    <t>DOSAGEM DE IGE ESPECIFICA (DERMAT. PTERONYSSINUS)</t>
  </si>
  <si>
    <t>DOSAGEM DE IGE ESPECIFICA (EPITELIO DE CÃO)</t>
  </si>
  <si>
    <t>DOSAGEM DE IGE ESPECIFICA (EPITELIO DE GATO)</t>
  </si>
  <si>
    <t>DOSAGEM DE IGE ESPECIFICA (FORMIGA FOGO)</t>
  </si>
  <si>
    <t>DOSAGEM DE IGE ESPECIFICA (FUNGOS)</t>
  </si>
  <si>
    <t>DOSAGEM DE IGE ESPECIFICA (GEMA DE OVO)</t>
  </si>
  <si>
    <t>DOSAGEM DE IGE ESPECIFICA (GLUTEN)</t>
  </si>
  <si>
    <t>DOSAGEM DE IGE ESPECIFICA (GRAMA)</t>
  </si>
  <si>
    <t xml:space="preserve">DOSAGEM DE IGE ESPECIFICA (LACTOSE) </t>
  </si>
  <si>
    <t>DOSAGEM DE IGE ESPECIFICA (LATEX)</t>
  </si>
  <si>
    <t>DOSAGEM DE IGE ESPECIFICA (LEITE DE CABRA)</t>
  </si>
  <si>
    <t>DOSAGEM DE IGE ESPECIFICA (LEITE DE VACA)</t>
  </si>
  <si>
    <t>DOSAGEM DE IGE ESPECIFICA (MILHO)</t>
  </si>
  <si>
    <t>DOSAGEM DE IGE ESPECIFICA (MOSQUITO)</t>
  </si>
  <si>
    <t>DOSAGEM DE IGE ESPECIFICA (OVO)</t>
  </si>
  <si>
    <t>DOSAGEM DE IGE ESPECIFICA (POEIRA)</t>
  </si>
  <si>
    <t>DOSAGEM DE IGE ESPECIFICA (POLEN)</t>
  </si>
  <si>
    <t>DOSAGEM DE IGE ESPECIFICA (SOJA)</t>
  </si>
  <si>
    <t>DOSAGEM DE IGE ESPECIFICA (TRIGO)</t>
  </si>
  <si>
    <t>DOSAGEM DE IMUNOGLOBULINA  A (IGA)</t>
  </si>
  <si>
    <t>DOSAGEM DE IMUNOGLOBULINA  G (IGG)</t>
  </si>
  <si>
    <t>DOSAGEM DE IMUNOGLOBULINA M (IGM)</t>
  </si>
  <si>
    <t>DOSAGEM DE INIBIDOR DE C1-ESTERASE QUANTITATIVO</t>
  </si>
  <si>
    <t>DOSAGEM DE INSULINA</t>
  </si>
  <si>
    <t>DOSAGEM DE INSULINA POS PRANDIAL</t>
  </si>
  <si>
    <t>DOSAGEM DE LIPASE</t>
  </si>
  <si>
    <t>DOSAGEM DE LITIO</t>
  </si>
  <si>
    <t>DOSAGEM DE META-HEMOGLOBINA</t>
  </si>
  <si>
    <t>DOSAGEM DE MICROALBUMINA NA URINA</t>
  </si>
  <si>
    <t>DOSAGEM DE MUCOPROTEINAS</t>
  </si>
  <si>
    <t>DOSAGEM DE OXALATO 24 HORAS</t>
  </si>
  <si>
    <t>DOSAGEM DE PARATORMONIO (PTH)</t>
  </si>
  <si>
    <t>DOSAGEM DE PEPTIDEO B (BNP)</t>
  </si>
  <si>
    <t>DOSAGEM DE PEPTIDEO C (PPTC)</t>
  </si>
  <si>
    <t>DOSAGEM DE POASSIO (K)</t>
  </si>
  <si>
    <t>DOSAGEM DE PROGESTERONA</t>
  </si>
  <si>
    <t>DOSAGEM DE PROLACTINA</t>
  </si>
  <si>
    <t>DOSAGEM DE PROTEINA C ATIVADA RESISTENCIA</t>
  </si>
  <si>
    <t>DOSAGEM DE PROTEINA C REATIVA (PTCR)</t>
  </si>
  <si>
    <t>DOSAGEM DE PROTEINAS TOTAIS E FRAÇÕES</t>
  </si>
  <si>
    <t>DOSAGEM DE RENINA</t>
  </si>
  <si>
    <t>DOSAGEM DE SELENIO</t>
  </si>
  <si>
    <t>DOSAGEM DE SODIO (NA)</t>
  </si>
  <si>
    <t>DOSAGEM DE SOMATOMEDINA C (IGF1)</t>
  </si>
  <si>
    <t>DOSAGEM DE SULFATO DE HIDROEPIANDROSTERONA (SDHEA)</t>
  </si>
  <si>
    <t>DOSAGEM DE TESTOSTERONA BIODISPONIVEL</t>
  </si>
  <si>
    <t>DOSAGEM DE TESTOSTERONA LIVRE</t>
  </si>
  <si>
    <t>DOSAGEM DE TESTOSTERONA TOTAL</t>
  </si>
  <si>
    <t>DOSAGEM DE TIREOGLOBULINA</t>
  </si>
  <si>
    <t>DOSAGEM DE TIROXINA (T4 TOTAL)</t>
  </si>
  <si>
    <t>DOSAGEM DE TIROXINA LIVRE (T4 LIVRE)</t>
  </si>
  <si>
    <t>DOSAGEM DE TRANSFERRINA</t>
  </si>
  <si>
    <t>DOSAGEM DE TRIGLICERIDEOS</t>
  </si>
  <si>
    <t>DOSAGEM DE TRIIODOTIRONINA (T3 LIVRE)</t>
  </si>
  <si>
    <t>DOSAGEM DE TRIIODOTIRONINA (T3 TOTAL)</t>
  </si>
  <si>
    <t>DOSAGEM DE TROPONINA</t>
  </si>
  <si>
    <t>DOSAGEM DE VITAMINA B12</t>
  </si>
  <si>
    <t>DOSAGEM DE ZINCO</t>
  </si>
  <si>
    <t>DOSAGEM DEFATOR VIII DA COAGULAÇAO</t>
  </si>
  <si>
    <t>DOSAGEM DO ANTÍGENO CA 125</t>
  </si>
  <si>
    <t>DOSAGM DE TRANSAMINASE GLUTAMICO OXALACETICA (TGO)</t>
  </si>
  <si>
    <t>DOSAGM DE TRANSAMINASE GLUTAMICO PIRUVICA (TGP)</t>
  </si>
  <si>
    <t>ELETROFORESE DE HEMOGLOBINA</t>
  </si>
  <si>
    <t>ELETROFORESE DE PROTEINAS</t>
  </si>
  <si>
    <t>EXAME ANATOMO-PATOLÓGICO PARA CONGELAMENTO / PARAFINA POR PEÇA CIRURGICA OU POR BIOPSIA</t>
  </si>
  <si>
    <t>EXAME COPROLOGICO FUNCIONAL</t>
  </si>
  <si>
    <t>FATOR II DA COAGULAÇÃO</t>
  </si>
  <si>
    <t>FATOR X DA COAGULAÇÃO</t>
  </si>
  <si>
    <t>GLOBULINA LIGADORA DE HORMONIOS ESTEROIDE SEXUAL (SHBG)</t>
  </si>
  <si>
    <t>HEMATOCRITO</t>
  </si>
  <si>
    <t>HLA B27</t>
  </si>
  <si>
    <t>IDENTIFICACAO DO TOXOPLASMA GONDII (TOXOPLASMOSE IGG)</t>
  </si>
  <si>
    <t>IDENTIFICACAO DO TOXOPLASMA GONDII (TOXOPLASMOSE IGM)</t>
  </si>
  <si>
    <t>IMUNOELETROFORESE DE PROTEINAS (IEF)</t>
  </si>
  <si>
    <t>IMUNOHISTOQUIMICA DE NEOPLASIAS MALIGNAS (POR MARCADOR)</t>
  </si>
  <si>
    <t>LEUCOGRAMA</t>
  </si>
  <si>
    <t>MONONUCLEOSE (MONOTESTE)</t>
  </si>
  <si>
    <t>MUTAÇÃO DELTA F508</t>
  </si>
  <si>
    <t>MUTAÇÃO DO GENE DA PROTROMBINA</t>
  </si>
  <si>
    <t>MUTAÇÃO DO GENE FDA MTHFR</t>
  </si>
  <si>
    <t>PESQUISA DE ANTICORPO IGA ANTICARDIOLIPINA</t>
  </si>
  <si>
    <t>PESQUISA DE ANTICORPO IGG ANTICARDIOLIPINA</t>
  </si>
  <si>
    <t>PESQUISA DE ANTICORPO IGM ANTICARDIOLIPINA</t>
  </si>
  <si>
    <t>PESQUISA DE ANTICORPOS  ANTICLAMIDIA IGM</t>
  </si>
  <si>
    <t>PESQUISA DE ANTICORPOS ANTIBRUCELAS (BRUCELOSE)</t>
  </si>
  <si>
    <t>PESQUISA DE ANTICORPOS ANTICLAMIDIA IGG</t>
  </si>
  <si>
    <t>PESQUISA DE ANTICORPOS ANTICORPOS ANTI-HTLV-1 (WESTERN-BLOT)</t>
  </si>
  <si>
    <t>PESQUISA DE ANTICORPOS ANTI-DNA</t>
  </si>
  <si>
    <t>PESQUISA DE ANTICORPOS ANTIESCLERODERMA (SCL 70)</t>
  </si>
  <si>
    <t>PESQUISA DE ANTICORPOS ANTIESPERMATOZOIDES (ESPERMOGRAMA)</t>
  </si>
  <si>
    <t>PESQUISA DE ANTICORPOS ANTIESTREPTOLISINA O (ASLO)</t>
  </si>
  <si>
    <t>PESQUISA DE ANTICORPOS ANTI-HELICOBACTER PYLORI</t>
  </si>
  <si>
    <t>PESQUISA DE ANTICORPOS ANTI-HIV-1 (WESTERN BLOT)</t>
  </si>
  <si>
    <t>PESQUISA DE ANTICORPOS ANTI-HIV-1 + HIV-2 (ELISA)</t>
  </si>
  <si>
    <t>PESQUISA DE ANTICORPOS ANTI-HTLV-1 + HTLV-2</t>
  </si>
  <si>
    <t>PESQUISA DE ANTICORPOS ANTIILHOTA DE LANGERHANS</t>
  </si>
  <si>
    <t>PESQUISA DE ANTICORPOS ANTIINSULINA</t>
  </si>
  <si>
    <t>PESQUISA DE ANTICORPOS ANTILEPTOSPIRAS IGG</t>
  </si>
  <si>
    <t>PESQUISA DE ANTICORPOS ANTILEPTOSPIRAS IGM</t>
  </si>
  <si>
    <t>PESQUISA DE ANTICORPOS ANTILISTERIA (LISTERIOSE)</t>
  </si>
  <si>
    <t>PESQUISA DE ANTICORPOS ANTIMICROSSOMAL (ANT TPO)</t>
  </si>
  <si>
    <t>PESQUISA DE ANTICORPOS ANTIMITOCONDRIA</t>
  </si>
  <si>
    <t>PESQUISA DE ANTICORPOS ANTIMUSCULO LISO</t>
  </si>
  <si>
    <t>PESQUISA DE ANTICORPOS ANTINUCLEO (FAN)</t>
  </si>
  <si>
    <t>PESQUISA DE ANTICORPOS ANTI-RIBONUCLEOPROTEINA (RNP)</t>
  </si>
  <si>
    <t>PESQUISA DE ANTICORPOS ANTI-SM</t>
  </si>
  <si>
    <t>PESQUISA DE ANTICORPOS ANTI-SS-A (RO)</t>
  </si>
  <si>
    <t>PESQUISA DE ANTICORPOS ANTI-SS-B (LA)</t>
  </si>
  <si>
    <t>PESQUISA DE ANTICORPOS ANTITIREOGLOBULINA</t>
  </si>
  <si>
    <t>PESQUISA DE ANTICORPOS CITOPLAMA DE NEUTROFILO (ANCA)</t>
  </si>
  <si>
    <t>PESQUISA DE ANTICORPOS CONTRA ANTIGENO DE SUPERFICIE DO VIRUS DA HEPATITE B (ANTI-HBS)</t>
  </si>
  <si>
    <t>PESQUISA DE ANTICORPOS CONTRA ANTIGENO E DO VIRUS DA HEPATITE B (ANTI-HBE)</t>
  </si>
  <si>
    <t>PESQUISA DE ANTICORPOS CONTRA O VIRUS DA HEPATITE C (ANTI-HCV)</t>
  </si>
  <si>
    <t>PESQUISA DE ANTICORPOS CONTRA O VIRUS DA HEPATITE D (ANTI-HDV)</t>
  </si>
  <si>
    <t>PESQUISA DE ANTICORPOS CONTRA PARACOCCIDIOIDES BRASILIENSIS</t>
  </si>
  <si>
    <t>PESQUISA DE ANTICORPOS IGG ANTICITOMEGALOVIRUS</t>
  </si>
  <si>
    <t>PESQUISA DE ANTICORPOS IGG CONTRA ANTIGENO CENTRAL DO VIRUS DA HEPATITE B (ANTI-HBC-IGG)</t>
  </si>
  <si>
    <t>PESQUISA DE ANTICORPOS IGG CONTRA ARBOVIRUS (DENGUE IGG)</t>
  </si>
  <si>
    <t>PESQUISA DE ANTICORPOS IGG CONTRA FEBRE AMARELA</t>
  </si>
  <si>
    <t>PESQUISA DE ANTICORPOS IGG CONTRA O VIRUS DA HEPATITE A (HAV-IGG)</t>
  </si>
  <si>
    <t>PESQUISA DE ANTICORPOS IGG CONTRA O VIRUS DA RUBEOLA</t>
  </si>
  <si>
    <t>PESQUISA DE ANTICORPOS IGG CONTRA O VIRUS HERPES SIMPLES (IGG)</t>
  </si>
  <si>
    <t>PESQUISA DE ANTICORPOS IGM ANTICITOMEGALOVIRUS</t>
  </si>
  <si>
    <t>PESQUISA DE ANTICORPOS IGM CONTRA ANTIGENO CENTRAL DO VIRUS DA HEPATITE B (ANTI-HBC-IGM)</t>
  </si>
  <si>
    <t>PESQUISA DE ANTICORPOS IGM CONTRA ARBOVIRUS (DENGUE IGM)</t>
  </si>
  <si>
    <t>PESQUISA DE ANTICORPOS IGM CONTRA FEBRE AMARELA</t>
  </si>
  <si>
    <t>PESQUISA DE ANTICORPOS IGM CONTRA O VIRUS DA HEPATITE A (HAV-IGG)</t>
  </si>
  <si>
    <t>PESQUISA DE ANTICORPOS IGM CONTRA O VIRUS DA RUBEOLA</t>
  </si>
  <si>
    <t>PESQUISA DE ANTIGENO CARCINOEMBRIONARIO (CEA)</t>
  </si>
  <si>
    <t>PESQUISA DE ANTIGENO DE SUPERFICIE DO VIRUS DA HEPATITE B (HBSAG)</t>
  </si>
  <si>
    <t>PESQUISA DE ATIVIDADE DO COFATOR DE RISTOCETINA</t>
  </si>
  <si>
    <t>PESQUISA DE CELULAS LE (CLE)</t>
  </si>
  <si>
    <t>PESQUISA DE CRIOGLOBULINAS</t>
  </si>
  <si>
    <t>PESQUISA DE ENTEROBIUS VERMICULARES (OXIURUS OXIURA)</t>
  </si>
  <si>
    <t>PESQUISA DE FALCIZAÇÃO DAS HEMACIAS</t>
  </si>
  <si>
    <t>PESQUISA DE FATOR REUMATOIDE (WAALER-ROSE)</t>
  </si>
  <si>
    <t>PESQUISA DE FATOR RH (INCLUI D FRACO)</t>
  </si>
  <si>
    <t>PESQUISA DE GONADOTROFINA CORIONICA (BHCG)</t>
  </si>
  <si>
    <t>PESQUISA DE HEMOGLOBINA A2</t>
  </si>
  <si>
    <t>PESQUISA DE HEMOGLOBINA H</t>
  </si>
  <si>
    <t>PESQUISA DE HEMOGLOBINA S</t>
  </si>
  <si>
    <t xml:space="preserve">PESQUISA DE HOMOCISTINA </t>
  </si>
  <si>
    <t>PESQUISA DE LEUCOCITOS NAS FEZES (ELEMENTOS ANORMAIS)</t>
  </si>
  <si>
    <t>PESQUISA DE PROTEINA S FUNCIONAL</t>
  </si>
  <si>
    <t>PESQUISA DE PROTEINAS URINARIAS (POR ELETROFORESE)</t>
  </si>
  <si>
    <t>PESQUISA DE SANGUE OCULTO NAS FEZES</t>
  </si>
  <si>
    <t>PESQUISA DE SUBSTANCIAS REDUTORAS NAS FEZES</t>
  </si>
  <si>
    <t>PESQUISA DE TREPONEMA PALLIDUM</t>
  </si>
  <si>
    <t>PESQUISA DE TRYPANOSOMA CRUZI (POR IMUNOFLUORESCENCIA)</t>
  </si>
  <si>
    <t>PROTEINA DE BENCE JONES 24 HORAS</t>
  </si>
  <si>
    <t>RESRVAL ALCALINA (BICARBONATO</t>
  </si>
  <si>
    <t>SUBCLASSE DE IGG 1</t>
  </si>
  <si>
    <t>SUBCLASSE DE IGG 2</t>
  </si>
  <si>
    <t>SUBCLASSE DE IGG 3</t>
  </si>
  <si>
    <t>SUBCLASSE DE IGG 4</t>
  </si>
  <si>
    <t>TESTE DE SOLUBILIDADE DE MEMOGLOBINA</t>
  </si>
  <si>
    <t>TESTE DIRETO DE ANTIGLOBULINA HUMANA (TAD) OU (TIA COOBS)</t>
  </si>
  <si>
    <t>TESTE FTA-ABS IGG P/ DIAGNOSTICO DA SIFILIS</t>
  </si>
  <si>
    <t>TESTE FTA-ABS IGM P/ DIAGNOSTICO DA SIFILIS</t>
  </si>
  <si>
    <t>TESTE INDIRETO DE ANTIGLOBULINA HUMANA (TIA COOBS)</t>
  </si>
  <si>
    <t>KIT</t>
  </si>
  <si>
    <t>Kit de alta rotação Micromotor 500 - Acoplamento Borden, spray interno, rotação de 5 mil a 20 mil rpm Baixo nível de ruído e vibração. Turbina com refrigeração por spray triplo, capa curta, rolamento cerâmico, sistema FG de troca broca convencional, cab. arredondada, esterilizável em autoclave até 135°C. Mínimo de 280.000 rpm - Máximo de 380.000 rpm. Contra-ÂnguloO instrumento utiliza brocas PM de 2,35mm e brocas de Alta Rotação de 1,6mm (com utilização do mandril adaptador que acompanha o produto). Baixo nível de ruído e vibração. Spray único externo: Distribuição simétrica, evita o superaquecimento na região de corte da broca. Garantia de 1 ano, com saca-brocas.</t>
  </si>
  <si>
    <t>Bomba à vácuo de bronze/alumínio com alta resistência  à corrosão. Estrutura em aço, recoberta com material resistente, com cantos arredondados e de fácil limpeza. Potência de 1/2HP 0,37 KW, permitindo operar até 2 consultórios simultaneamente. Filtro de detrito. Alimentação: Bivolt. Frequência: 50/60 Hz. Motor: 1/2 CV - 0,37 KW. RPM: 2870 - 50Hz / 3444 - 60Hz. Potência Nominal: 665 VA. Corrente Nominal: 9,2 A - 110 v~.  Tensão do comando: 24 V~. Vácuo máximo: 400 mm/Hg. Garantia: 1 ano.</t>
  </si>
  <si>
    <t>Kit de suctores para bomba à vácuo Kit com 01 Suctor removível, manual e Certificado de Garantia. Com suctor removível, giratório, autoclavável, com regulagem de fluxo. Sistema que permite o encaixe da ponta de forma segura, rápida e precisa. Filtro separador de detritos. Garantia: 1 ano.</t>
  </si>
  <si>
    <t>Fotopolimerizador com dispositivo sonoro que atua com bip informando início, término e casa 05s ou 10s do tempo programado. Com Indicador luminoso. Protetor ocular giratório em acrílico com filtro UV. Corpo da caneta construído em alumínio anodizado. Luz fria, não aquece a resina e o dente. Potência 90 a 240V, Potência de irradiação para área (mW/cm²): (550 ou 1000) +- 50. Maior tempo de vida útil do elemento emissor de luz. Não utilizam filtro óptico.</t>
  </si>
  <si>
    <t>Localizador Apical design compacto e interface de fácil utilização. Funcionamento independente da presença de líquidos (eletrólitos, sangue, soro fisiológico, e outros produtos químicos) dentro do conduto radicular. Não sofre interferências das estruturas anatômicas adjacentes ao dente. Menor tempo para a obtenção do comprimento de trabalho. Pode ser aplicado na detecção de fraturas radiculares. Pode ser aplicado detecção de perfurações laterais. Totalmente automático sem ajustes manuais ou calibração. Sem fios, com funcionamento através de pilhas AA de 1.5V Tela frontal LCD colorida 5 - Altamente sensível (Medida a cada 0,1 mm), com avisos sonoros frente à aproximação do ápice; Compacto, leve e de fácil uso; Garantia: 12 meses.</t>
  </si>
  <si>
    <t>Posicionadorde rxapical autoclavável infantil</t>
  </si>
  <si>
    <t>Seringa tríplice Fácil manuseio;</t>
  </si>
  <si>
    <t>- Pode ser acoplado a qualquer tipo de equipo, observando as orientações para o seu uso adequado; Possui jatos de água e ar independentes proporcionando ar totalmente seco mesmo quando acionado imediatamente após a água;</t>
  </si>
  <si>
    <t>O kit de capôs do smarpex (posicionador apical) Acompanha este é o Kit que compõe o aparelho da mesma marca, por esta razão tem que ser da mesma marca para poder utilizar o aparelho: 1- Fio de sonda; 2- Clip de lima; 1- Clip labial</t>
  </si>
  <si>
    <t>Pinça Clínica para Algodão</t>
  </si>
  <si>
    <t>Sonda Expploradora nº 05</t>
  </si>
  <si>
    <t>Sonda Exploradora nº 47</t>
  </si>
  <si>
    <t>Cabo para espelho nº 05</t>
  </si>
  <si>
    <t>Espátula para resina composta nº 01</t>
  </si>
  <si>
    <t>Pote dappen de silicone pequeno 4x6x4 cm</t>
  </si>
  <si>
    <t>Afastador de língua de aço inoxidável minessota 14 cm</t>
  </si>
  <si>
    <t>Afastador de buchecha em aço inox Farabeuf adulto 13mmx125mm</t>
  </si>
  <si>
    <t>Alavanca Reta Seldin nº 01</t>
  </si>
  <si>
    <t>Porta-agulha Castroviejo com Wídea</t>
  </si>
  <si>
    <t>Tesoura de Buch Curva 11cm</t>
  </si>
  <si>
    <t>Seringa Carpule com refluxo aço inox</t>
  </si>
  <si>
    <t>Óculos de proteção incolor lente antiembaçante</t>
  </si>
  <si>
    <t>FRASCO</t>
  </si>
  <si>
    <t>Suspensão otológicacom 10 mg de hidrocortisona, sulfato neomicina 5mg, sulfato polimixina B –10.000</t>
  </si>
  <si>
    <t>Placa de vidro média 10 mm</t>
  </si>
  <si>
    <t>Fórceps para exodontia inox nº 69</t>
  </si>
  <si>
    <t>Fórceps para exodontia inox nº 16</t>
  </si>
  <si>
    <t>Fórceps para exodontia inox nº 17</t>
  </si>
  <si>
    <t>Fórceps para exodontia inox nº 150</t>
  </si>
  <si>
    <t>Fórceps para exodontia inox nº 151</t>
  </si>
  <si>
    <t>Fórceps para exodontia inox nº 18R</t>
  </si>
  <si>
    <t>Fórceps para exodontia inox nº 18L</t>
  </si>
  <si>
    <t>Fórceps para exodontia inox nº 1</t>
  </si>
  <si>
    <t>Fórceps para exodontia inox nº 222</t>
  </si>
  <si>
    <t>Régua endodôntica milimetrada calibradora, com canaleta autoclavável</t>
  </si>
  <si>
    <t>Arco de Otsby Adulto autoclavável, em material plástico.</t>
  </si>
  <si>
    <t>Tamborelautoclavável a 121ºc</t>
  </si>
  <si>
    <t>Lamparina Odontológica a álcool em alumínio 100ml</t>
  </si>
  <si>
    <t>Pinça Porta Grampo de Palmer serrilhada em aço inox 17cm</t>
  </si>
  <si>
    <t>Alicate perfurador de Ainsworth em aço inox</t>
  </si>
  <si>
    <t>Cabo para bisturi nº 3 em aço inox</t>
  </si>
  <si>
    <t>Bandeja /cuba retangular em aço inox 30x20x4 cm</t>
  </si>
  <si>
    <t>Bandeja clínica de inox 22x12x1,5 cm</t>
  </si>
  <si>
    <t>Panela elétrica polimerizadora de prótese número 4 – 110 volts- unidade possui 1 Válvula de segurança, regulado com escape em 60 libras, 1 Bico Injetor de ar e1 Válvula de esfera para evacuação de água e ar. Acompanha no produto também 4 Travas Manípolo (borboleta), 1 Interrupitor com Led indicador de funcionamento, 1 Led de temperatura e 1 Led de temporizador. A panela nº 4 VRC tem 1 Alarme de aviso de tempo,1 Medidor de pressão (Manômetro de Pressão), 1 Medidor de temperatura (Termômetro), 1 Regulador de temperatura (Termostato), 1 Resistência 110v ou 220v, 1 Anel Oring de vedação, 1 Mangueira de 1 (um) metro e 1 Bico Bola para injetar ar.</t>
  </si>
  <si>
    <t>Micromotor para bancada para atividades de desgaste, perfuração, corte e gravações. Acionamento direto ou por pedal. Bivolt  Acompanha pedal. Aceita contra-ângulos (padrão INTRA - NORMA ISO 3964). </t>
  </si>
  <si>
    <t>contratação de empresa para execução dos seguintes serviços: limpeza predial, varrição, conservação, higienização, apoio, e manutenção de todas as estruturas físicas, inclusive nas áreas externas, nas Unidades de Saúde do Município de Bom Jardim.</t>
  </si>
  <si>
    <t>pcts</t>
  </si>
  <si>
    <t>Açúcar refinado especial com 1 kg. Pó branco, fino, de fácil escoamento, não devendo estar empedrado, isento de matéria terrosa ou parasitos. Prazo de validade mínimo de 12 meses.</t>
  </si>
  <si>
    <t>Açúcar Cristal, acondicionado em embalagem resistente de polietileno atóxico transparente, contendo 05 kg, com identificação na embalagem (rótulo) dos ingredientes, valor nutricional, peso, fornecedor, data de fabricação e validade. Isento de fermentação, sujidades, parasitas, larvas e material estranho. Apresentando cor, odor e sabor característicos. Validade mínima de 12 (doze) meses, a contar da data de entrega.</t>
  </si>
  <si>
    <t>Amido de Milho tipo 1, sob a forma de pó fino, cor branca, sabor e odor característicos, fabricado a partir de matérias primas sãs e limpas. Acondicionado em embalagem resistente de polietileno atóxico, contendo 500g, com identificação na embalagem (rótulo) dos ingredientes, valor nutricional, peso, fornecedor, data de fabricação e validade. Isento de: matéria terrosa, parasitas, larvas, material estranho sem umidade, fermentação ou ranço. Validade mínima de 12 (doze) meses, a contar da data de entrega.</t>
  </si>
  <si>
    <t>Arroz Branco tipo 1, agulhinha acondicionado em embalagem resistente de polietileno atóxico, contendo 05 kg, com identificação na embalagem (rótulo) dos ingredientes, valor nutricional, peso, fornecedor, data de fabricação e validade. Isento de sujidades, parasitas, larvas e material estranho. Validade mínima de 12 (doze) meses, a contar da data de entrega.</t>
  </si>
  <si>
    <t>Café em pó tipo 1, tradicional, torrado e moído, com certificado de selo de pureza ABIC, acondicionado em embalagem de polietileno resistente, atóxica, tipo almofada, contendo 500 gramas, certificado com selo de pureza ABIC, com identificação na embalagem (rótulo) dos ingredientes, valor nutricional, peso, fornecedor, data de fabricação e validade. Isento de sujidades, parasitas, larvas e material estranho. Validade mínima de 04 (quatro) meses a contar da data de entrega.</t>
  </si>
  <si>
    <t>Canjiquinha de milho amarelo, acondicionado em embalagem de polietileno resistente, atóxico, transparente, contendo 01 kg. Isento de sujidades, parasitas, larvas e material estranho, com identificação na embalagem (rótulo) dos ingredientes, valor nutricional, peso, fornecedor, data de fabricação e validade. Isento de sujidades, parasitas, larvas e material estranho. Validade mínima de 06 (seis) meses a contar da data de entrega.</t>
  </si>
  <si>
    <t>Canjica de milho branco tipo 1, contendo 80% de grãos inteiros, preparados com matérias primas sãs, limpas, isentas de matérias terrosas, parasitos e de detritos animais ou vegetais com no máximo de 15% de umidade - emb. 500g</t>
  </si>
  <si>
    <t>Farinha de mandioca torrada tipo 1, grupo seca, subgrupo fina, classe branca, obtido das raízes de mandioca sadias, devidamente, acondicionada em embalagem de polietileno atóxico transparente, contendo 01 kg, com identificação na embalagem (rótulo) dos ingredientes, valor nutricional, peso, fornecedor, data de fabricação e validade. Isento de sujidades, parasitas, larvas e material estranho, não podendo apresentar-se úmida, fermentada ou rançosa. Validade mínima de 06 (seis) meses a contar da data de entrega.</t>
  </si>
  <si>
    <t>Farinha de Trigo Especial ou de Primeira, fabricada a partir de grãos de trigo sãos e limpos, isentos de matéria terrosa e parasita e em perfeito estado de conservação. Não podendo estar úmida fermentada ou rançosa. Acondicionada em embalagem de polietileno atóxico transparente, contendo 01 kg, com identificação na embalagem (rótulo) dos ingredientes, valor nutricional, peso, fornecedor, data de fabricação e validade. Isento de sujidades, parasitas, larvas e material estranho. Validade mínima de 06 (seis) meses a contar da data de entrega.</t>
  </si>
  <si>
    <t>Farinha de rosca 500g</t>
  </si>
  <si>
    <t>Feijão tipo 1, preto, acondicionado em embalagem resistente de polietileno atóxico transparente, contendo 01 kg, com identificação na embalagem (rótulo) dos ingredientes, valor nutricional, peso, fornecedor, data de fabricação e validade. Isento de sujidades, parasitas, larvas e material estranho. Validade mínima de 06 (seis) meses a contar da data de entrega.</t>
  </si>
  <si>
    <t>Feijão tipo 1, vermelho, acondicionado em embalagem resistente de polietileno atóxico transparente, contendo 01 kg, com identificação na embalagem (rótulo) dos ingredientes, valor nutricional, peso, fornecedor, data de fabricação e validade. Isento de sujidades, parasitas, larvas e material estranho. Validade mínima de 06 (seis) meses a contar da data de entrega.</t>
  </si>
  <si>
    <t>Fubá de milho amarelo, acondicionado em embalagem de polietileno resistente, atóxico, transparente, contendo 01 kg. Isento de sujidades, parasitas, larvas e material estranho, com identificação na embalagem (rótulo) dos ingredientes, valor nutricional, peso, fornecedor, data de fabricação e validade. Isento de sujidades, parasitas, larvas e material estranho. Validade mínima de 06 (seis) meses a contar da data de entrega.</t>
  </si>
  <si>
    <t>Macarrão espaguetti nº 8 massa seca com ovos com 500g, fabricado a partir de matérias-primas sãs e limpas, isentas de matéria terrosa e parasitos.</t>
  </si>
  <si>
    <t>Macarrão tipo parafuso com ovos, deverão ser fabricados a partir de matérias primas sãs e limpas isentas de matérias terrosas, parasitos e larvas, com o mínimo correspondente a 0,045g de colesterol por quilo. As massas ao serem postas na água não deverão turvá-las antes da cocção, não podendo estar fermentadas ou rançosas. Na embalagem não poderá haver mistura de outros tipos de macarrão. Com rendimento mínimo após o cozimento de 2 vezes a mais do peso antes da cocção. – emb. 500g</t>
  </si>
  <si>
    <t>Trigo para quibe. Embalagem 500g.</t>
  </si>
  <si>
    <t>Sal marinho iodado refinado, acondicionado em embalagem resistente de polietileno atóxico, contendo 1 kg, com identificação na embalagem (rótulo) dos ingredientes, valor nutricional, peso, fornecedor, data de fabricação e validade. Isento de sujidades, parasitas, larvas e material estranho. Validade mínima de 12 (doze) meses a contar da data de entrega.</t>
  </si>
  <si>
    <t>und</t>
  </si>
  <si>
    <t>Óleo de soja vegetal, envasado em garrafa plástica resistente transparente, ou lata contendo 900 ml, com identificação na embalagem (rótulo) dos ingredientes, valor nutricional, peso, fornecedor, data de fabricação e validade. Validade mínima de 12 (doze) meses a contar da data de entrega.</t>
  </si>
  <si>
    <t>lata</t>
  </si>
  <si>
    <t>Azeite de Oliva extra virgem, acondicionado em embalagem de vidro ou enlatado, contendo 500 ml, com identificação na embalagem (rótulo) dos ingredientes, valor nutricional, peso, fornecedor, data de fabricação e validade. Validade mínima de 12 (doze) meses, a contar da data de entrega.</t>
  </si>
  <si>
    <t>Vinagre, envasado em garrafa de polietileno atóxica resistente transparente, contendo 750 ml, com identificação na embalagem (rótulo) dos ingredientes, valor nutricional, peso, fornecedor, data de fabricação e validade. Validade mínima de 12 meses a contar da data de entrega.</t>
  </si>
  <si>
    <t>frasco</t>
  </si>
  <si>
    <t>Adoçante dietético líquido - 100ml</t>
  </si>
  <si>
    <t>Achocolatado em pó solúvel, preparado com ingredientes sãos e limpo, sem farinha em sua formulação, com sabor, cor e odor característicos, contendo 800g, acondicionado em embalagem de polietileno atóxico ou embalagem aluminizada, com identificação na embalagem (rótulo) dos ingredientes, valor nutricional, peso, fornecedor, data de fabricação e validade. Isento de sujidades, parasitas e larvas. Validade mínima de 06 (seis) meses a contar da data de entrega.</t>
  </si>
  <si>
    <t>vidros</t>
  </si>
  <si>
    <t>Azeitona verde sem caroço – frutos em conserva. Com 500g, cor, odor e sabor característicos. Acondicionado em embalagem de vidro com identificação na embalagem (rótulo) valor nutricional, peso, fornecedor, data de fabricação e validade. Isento de mofos ou material estranho. Validade mínima de 06 (seis) meses, a contar da data de entrega.</t>
  </si>
  <si>
    <t>Canela em pau, embalagem 10g</t>
  </si>
  <si>
    <t>Chocolate Granulado Macio, embalagem 150g.</t>
  </si>
  <si>
    <t>Coco ralado, úmido adoçado, embalagem de 100g. Produto de boa qualidade, com sabor, odor e textura característicos do produto.</t>
  </si>
  <si>
    <t>Cravo da índia, embalagem 10g</t>
  </si>
  <si>
    <t>Milho para pipoca tipo 1, preparados com matérias primas sãs, limpas, isentas de matérias terrosas e parasitos e de detritos animais ou vegetais com no máximo de 15% de umidade - emb. 500g</t>
  </si>
  <si>
    <t>cx</t>
  </si>
  <si>
    <t>Paçoca, embalagem com 50 unidades.</t>
  </si>
  <si>
    <t>Pé de moleque, embalagem com 50 unidades</t>
  </si>
  <si>
    <t>Pimenta do reino em pó</t>
  </si>
  <si>
    <t>garrafas</t>
  </si>
  <si>
    <t>Suco de fruta sabor caju com 980ml,  o produto deverá ser preparado com frutas maduras, sãs, limpas e isentas de matéria terrosa, de parasitas e de detritos animais e vegetais. Ingredientes: suco concentrado de Caju, açúcar, isento de corantes artificiais. Diluição mínima: 1:6</t>
  </si>
  <si>
    <t>Suco de fruta sabor goiaba com 980ml,  o produto deverá ser preparado com frutas maduras, sãs, limpas e isentas de matéria terrosa, de parasitas e de detritos animais e vegetais. Ingredientes: suco concentrado de Caju, açúcar, isento de corantes artificiais. Diluição mínima: 1:6</t>
  </si>
  <si>
    <t xml:space="preserve">Suco de fruta sabor maracujá com 980ml, o produto deverá ser preparado com frutas maduras, sãs, limpas e isentas de matéria terrosa, de parasitas e de detritos animais e vegetais. Ingredientes: suco concentrado de maracujá, açúcar, isento de corantes artificiais. Diluição mínima: 1:6 </t>
  </si>
  <si>
    <t xml:space="preserve">Suco de fruta sabor manga com 980ml, o produto deverá ser preparado com frutas maduras, sãs, limpas e isentas de matéria terrosa, de parasitas e de detritos animais e vegetais. Ingredientes: suco concentrado de maracujá, açúcar, isento de corantes artificiais. Diluição mínima: 1:6 </t>
  </si>
  <si>
    <t xml:space="preserve">Suco de fruta sabor uva com 980ml, o produto deverá ser preparado com frutas maduras, sãs, limpas e isentas de matéria terrosa, de parasitas e de detritos animais e vegetais. Ingredientes: suco concentrado de maracujá, açúcar, isento de corantes artificiais. Diluição mínima: 1:6 </t>
  </si>
  <si>
    <t>Leite Tipo C integral (sem adição de açúcar e com menos de 5,5g de gordura saturada em 100g do produto), cor, aroma e odor característico, não rançoso, acondicionado em embalagem de papelão tipo longo vida, contendo 1 l, com identificação na embalagem (rótulo) dos ingredientes, valor nutricional, peso, fornecedor, data de fabricação e validade. O produto deverá possuir selo de inspeção do órgão competente. Validade mínima de 03 (três) meses a contar da data de entrega</t>
  </si>
  <si>
    <t>Leite Tipo C desnatado (sem adição de açúcar e com menos de 5,5g de gordura saturada em 100g do produto), cor, aroma e odor característico, não rançoso, acondicionado em embalagem de papelão tipo longo vida, contendo 1 l, com identificação na embalagem (rótulo) dos ingredientes, valor nutricional, peso, fornecedor, data de fabricação e validade. O produto deverá possuir selo de inspeção do órgão competente. Validade mínima de 03 (três) meses a contar da data de entrega</t>
  </si>
  <si>
    <t>Leite condensado. Embalagem longa vida de 395g. Prazo de validade mínimo 10 meses a contar a partir da data de entrega.</t>
  </si>
  <si>
    <t>Creme de leite UHT, Embalagem de 300g, tetra pack, com no máximo 20% de gordura e prazo de validade de no mínimo 120 dias da data da entrega.</t>
  </si>
  <si>
    <t>Preparado em pó para gelatina. Com 35g. Sabor framboesa. Na embalagem deverá conter externamente os dados de identificação, modo de preparo, procedência, informações nutricionais, número de lote, data de fabricação, data de validade e condições de armazenagem. Validade mínima de 6 meses na data de entrega</t>
  </si>
  <si>
    <t>Preparado em pó para gelatina. Com 35g. Sabor morango. Na embalagem deverá conter externamente os dados de identificação, modo de preparo, procedência, informações nutricionais, número de lote, data de fabricação, data de validade e condições de armazenagem. Validade mínima de 6 meses na data de entrega</t>
  </si>
  <si>
    <t>Preparado em pó para gelatina. Com 35g. Sabor cereja. Na embalagem deverá conter externamente os dados de identificação, modo de preparo, procedência, informações nutricionais, número de lote, data de fabricação, data de validade e condições de armazenagem. Validade mínima de 6 meses na data de entrega</t>
  </si>
  <si>
    <t>Preparado em pó para gelatina. Com 35g. Sabor abacaxi. Na embalagem deverá conter externamente os dados de identificação, modo de preparo, procedência, informações nutricionais, número de lote, data de fabricação, data de validade e condições de armazenagem. Validade mínima de 6 meses na data de entrega</t>
  </si>
  <si>
    <t>Preparado em pó para gelatina. Com 35g. Sabor maracujá. Na embalagem deverá conter externamente os dados de identificação, modo de preparo, procedência, informações nutricionais, número de lote, data de fabricação, data de validade e condições de armazenagem. Validade mínima de 6 meses na data de entrega</t>
  </si>
  <si>
    <t>Preparado em pó para gelatina. Com 35g. Sabor tuti-fruti. Na embalagem deverá conter externamente os dados de identificação, modo de preparo, procedência, informações nutricionais, número de lote, data de fabricação, data de validade e condições de armazenagem. Validade mínima de 6 meses na data de entrega</t>
  </si>
  <si>
    <t>Preparado em pó para gelatina. Com 35g. Sabor limão. Na embalagem deverá conter externamente os dados de identificação, modo de preparo, procedência, informações nutricionais, número de lote, data de fabricação, data de validade e condições de armazenagem. Validade mínima de 6 meses na data de entrega</t>
  </si>
  <si>
    <t>Preparado em pó para gelatina. Com 35g. Sabor uva. Na embalagem deverá conter externamente os dados de identificação, modo de preparo, procedência, informações nutricionais, número de lote, data de fabricação, data de validade e condições de armazenagem. Validade mínima de 6 meses na data de entrega</t>
  </si>
  <si>
    <t>copos</t>
  </si>
  <si>
    <t>Geleia de mocotó natural vitaminada c/ 180 g. Composto de água, açúcar, extrato protéico bovino, espessante ágar, corante caramelo IV, regulador de acidez bicarbonato de sódio e aromatizante. Sem glúten. Validade mínima de 04 (quatro) meses a contar da data de entrega.</t>
  </si>
  <si>
    <t>Tablete de tempero sabor galinha (cx com 12)</t>
  </si>
  <si>
    <t>Tablete de tempero sabor carne (cx com 12)</t>
  </si>
  <si>
    <t>Orégano – Deverá ser constituído por folhas de espécies vegetais genuínos, sãs, limpas e secas, aspecto de folha ovalada e seca, cor verde pardacenta, cheiro e sabor próprio- embalagem 10g.</t>
  </si>
  <si>
    <t>Coentro – Deverá ser constituído por folhas de espécies vegetais genuínos, sãs, limpas e secas, aspecto de folha ovalada e seca, cor verde pardacenta, cheiro e sabor próprio- embalagem 10g.</t>
  </si>
  <si>
    <t>Batata palha tradicional 150g, sem gordura, sem açúcar.</t>
  </si>
  <si>
    <t>Queijo Parmesão Ralado 50g</t>
  </si>
  <si>
    <t>dúzias</t>
  </si>
  <si>
    <t xml:space="preserve">Ovos brancos de galinha,tipo extra, classe A, íntegro, sem manchas ou sujidades, tamanho uniforme e cor branca, proveniente de avicultor com inspeção oficial. Apresentar casca lisa, pouco porosa, resistente e formato característico. </t>
  </si>
  <si>
    <t xml:space="preserve">Mistura para bolo sabor chocolate. Deve apresentar em embalagens entorno de 400g, com validade de 6 meses após fabricação, informação nutricional, lote, data de validade e fabricação. </t>
  </si>
  <si>
    <t xml:space="preserve">Mistura para bolo sabor baunilha. Deve apresentar em embalagens entorno de 400g, com validade de 6 meses após fabricação, informação nutricional, lote, data de validade e fabricação. </t>
  </si>
  <si>
    <t xml:space="preserve">Mistura para bolo sabor cenoura. Deve apresentar em embalagens entorno de 400g, com validade de 6 meses após fabricação, informação nutricional, lote, data de validade e fabricação. </t>
  </si>
  <si>
    <t>latas</t>
  </si>
  <si>
    <t>Fermento químico em pó, acondicionado em embalagem de polietileno atóxico, contendo 100g, com identificação na embalagem (rótulo) dos ingredientes, valor nutricional, peso, fornecedor, data de fabricação e validade. Isento de sujidades, parasitas, larvas e material estranho. Validade mínima de 12 (doze) meses a contar da data de entrega.</t>
  </si>
  <si>
    <t>Filtro de papel nº 103 c/ 30 unidades</t>
  </si>
  <si>
    <t>Milho verde em conserva, a base de: milho /água / sal Sem conservantes, acondicionado em embalagem contendo 200g (peso líquido), com identificação na embalagem (rótulo) dos ingredientes, valor nutricional, peso, fornecedor, data de fabricação e validade. Isento de material estranho. Validade mínima de 06 (seis) meses a contar da data de entrega.</t>
  </si>
  <si>
    <t>Ervilha em conserva lata ou embalagem cartonada, com 200 g. Comgrãos inteiros de ervilhas cozida, com líquido, isento de sujidades, parasitos e larvas. Cor: verde. Odor e sabor: característico, isento de odores estranhos. Validade mínima de 06 (seis) meses a contar da data de entrega.</t>
  </si>
  <si>
    <t>Sardinha em lata, 125g.</t>
  </si>
  <si>
    <t>sache</t>
  </si>
  <si>
    <t xml:space="preserve">Extrato de tomate tradicional c/ 340 g , concentrado, preparado com frutos maduros, escolhidos, sãos, sem pele e sem sementes. O produto deve estar isento de fermentações. Sem aditivos e conservantes. Prazo de validade mínimo 12 meses a contar a partir da data de entrega. </t>
  </si>
  <si>
    <t>Pão Francês 50g</t>
  </si>
  <si>
    <t>Pão de forma Integral 400g</t>
  </si>
  <si>
    <t>Biscoito Doce, tipo Maria ou Maisena, de sabor, cor e odor característicos, textura crocante, acondicionado em embalagem resistente de polietileno atóxico transparente de dupla face, contendo 400 g, com identificação na embalagem (rótulo) dos ingredientes, valor nutricional, peso, fornecedor, data de fabricação e validade. Isento de sujidades, parasitas, larvas e material estranho. Validade mínima de 06 (seis) meses, a contar da data de entrega.</t>
  </si>
  <si>
    <t>Biscoito Salgado, tipo Cream-Cracker, de textura crocante, com odor, sabor e cor característicos, acondicionado em embalagem resistente de polietileno atóxico transparente de dupla face, contendo 400g, com identificação na embalagem (rótulo) dos ingredientes, valor nutricional, peso, fornecedor, data de fabricação e validade. Isento de sujidades, parasitas, larvas e material estranho. Validade mínima de 06 (seis) meses, a contar da data de entrega.</t>
  </si>
  <si>
    <t>Maionese com 500g, composta de água, óleo vegetal, ovos pasteurizados, amido modificado, vinagre, açúcar, sal, suco de limão, acidulante ácido lático, estabilizante goma xantana, conservador ácido sórbico, sequestrante EDTA cálcio dissódico, corante páprica, aromatizante e antioxidantes ácido cítrico, BHT e BHA. Contém Ômega 3 e não tem gorduras trans e glúten. A embalagem do produto deve conter registro da data de fabricação, peso e validade estampada no rótulo da embalagem. Validade mínima de 02(dois) meses a contar da data da entrega.</t>
  </si>
  <si>
    <t>Biscoito doce tipo rosquinha de coco em pacotes de 400g, onde em uma porção de 30g contenham 129 Kcal, 22g de Carboidratos, 2,3g de Proteínas e 3,3g de Gorduras
totais, 0,9g de Gordura Trans, 0,9g de Gordura Saturada, 0g de Fibra alimentar e 96mg de Sódio. Cereais, farináceos e leguminosas devem estar isentos de matéria terrosa, parasitas, fungos, vestígios de insetos, livres de umidade e coloração específica. Validade mínima de 06(seis) meses a contar da data da entrega.</t>
  </si>
  <si>
    <t>Biscoito doce tipo sequilhos sabor leite, obtido pelo amassamento e cozimento conveniente de massa preparada com amido de milho e/ou fécula de mandioca, açúcar, farinha de trigo, manteiga e/ou gordura e/ou óleo vegetal (livre de gordura trans), ovos, sal. Validade mínima de 06(seis) meses a contar da data da entrega.</t>
  </si>
  <si>
    <t>Queijo tipo prato, fresco, refrigerado, cortado em fatias finas, embaladas em saco plástico resistente atóxico e transparente. Devendo ser fatiado no dia anterior ao pedido. Validade mínima de 03 (três) dias a contar no ato da entrega.</t>
  </si>
  <si>
    <t>Queijo tipo muçarela, fresco, refrigerado, cortado em fatias finas, embaladas em saco plástico resistente atóxico e transparente. Devendo ser fatiado no dia anterior ao pedido. Validade mínima de 03 (três) dias a contar no ato da entrega.</t>
  </si>
  <si>
    <t>Presunto sem capa, fresco, refrigerado, cortado em fatias finas, embalad em saco plástico resistente atóxico e transparente. Devendo ser fatiada no dia anterior ao pedido. Validade mínima de 03 (três) dias a contar no ato da entrega.</t>
  </si>
  <si>
    <t>Mortadela fresca, refrigerada, cortada em fatias finas, embaladas em saco plástico resistente atóxico e transparente. Devendo ser fatiada no dia anterior ao pedido. Validade mínima de 03 (três) dias a contar no ato da entrega.</t>
  </si>
  <si>
    <t>Requeijão tradicional de leite pasteurizado, creme de leite, sal, fermento lácteo. Acondicionado em vasilhame de vidro com tampa que possibilite vedar o produto após a sua abertura. Embalagem de 250g. Validade mínima de 02(dois) meses a contar da data da entrega.</t>
  </si>
  <si>
    <t>potes</t>
  </si>
  <si>
    <t>Margarina  cremosa, com sal, no mínimo 65% de lipídeos e 0% de gorduras trans, embalada em potes de plástico de 500g, enriquecida de vitaminas; apresentação, aspecto, cheiro, sabor e cor peculiares, isenta de ranço e de bolores; embalagem primária com identificação do produto, especificação dos ingredientes, informação nutricional, prazo de validade, peso líquido e rotulagem de acordo com a legislação.</t>
  </si>
  <si>
    <t xml:space="preserve">Manteiga de primeira qualidade com sal.
Ingredientes: creme de leite e sal. Não contem glúten. Tablete 200g
</t>
  </si>
  <si>
    <t>Iogurte de morango, refrigerado, mistura homogênea, isento de estufamento, mofo, sem precipitação, acondicionado em embalagem de polietileno resistente, atóxico, contendo 01 litro. Contendo na embalagem a identificação do produto, marca do fabricante, validade, data de embalagem, peso líquido e selo de inspeção do órgão competente. Validade mínima de 45 (quarenta e cinco) dias a contar da data da entrega.</t>
  </si>
  <si>
    <t>Leite de coco em embalagens de vidro de 200ml, contendo data de fabricação e validade mínima de 03 (três) meses.</t>
  </si>
  <si>
    <t>Refrigerante de cola em garrafa descartável de 2,25l, composto de água gaseificada, extrato de noz de cola, cafeína, corante amarelo IV, acidulante INS 338 e aroma natural. Não contém glúten, não alcoólico.</t>
  </si>
  <si>
    <t>Refrigerante de cola zero em garrafa descartável de 2l, composto de água gaseificada, extrato de noz de cola, cafeína, corante amarelo IV, acidulante INS 338 e aroma natural. Não contém glúten, não alcoólico.</t>
  </si>
  <si>
    <t>Refrigerante de guaraná em garrafa descartável de 2l, composto de água gaseificada, açúcar, semente de guaraná, 0,025%, acidulante INS 330, corante amarelo IV, aroma sintético idêntico ao natural, conservador INS 211, não contém glúten, não alcoólico.</t>
  </si>
  <si>
    <t>Refrigerante de guaraná zero em garrafa descartável de 2l, composto de água gaseificada, açúcar, semente de guaraná, 0,025%, acidulante INS 330, corante amarelo IV, aroma sintético idêntico ao natural, conservador INS 211, não contém glúten, não alcoólico.</t>
  </si>
  <si>
    <t>Abóbora madura extra AA, in natura, procedente de espécies genuínas e sãs, casca limpa e sem manchas, polpa íntegra e firme. Isento de lesões de origem física, mecânica ou biológica matéria terrosa, sujidades ou corpos estranhos aderidos à superfície externa, livre de enfermidades, insetos, parasitas e larvas.</t>
  </si>
  <si>
    <t>Abobrinha extra AA, in natura, cor verde brilhante, fresco, procedente de espécies genuínas e sãs. Isento de lesões de origem física, mecânica ou biológica matéria terrosa, sujidades ou corpos estranhos aderidos à superfície externa, livre de enfermidades, insetos, parasitas e larvas</t>
  </si>
  <si>
    <t>Aipim Limpo descascado</t>
  </si>
  <si>
    <t>Agrião (molho)</t>
  </si>
  <si>
    <t>Alface lisa. Folhas limpas, viçosas, de cores brilhantes, sem marcas de praga e talos firmes.</t>
  </si>
  <si>
    <t>Alho nacional extra, os dentes devem estar bem definidos, limpos, firmes, sem manchas e livre de broto. Isento de lesões de origem física, mecânica ou biológica, matéria terrosa, sujidades ou corpos estranhos aderidos à superfície externa, livre de enfermidades, insetos, parasitas e larvas.</t>
  </si>
  <si>
    <t xml:space="preserve">Batata doce lavada, de 1ª qualidade, de casca
branca, sem lesões de origem física ou mecânica, não
apresentarem rachaduras ou cortes na casca, livre de
enfermidades, isenta de partes pútridas. Com tamanho
uniforme, devendo ser graúdas. Embalagem: em sacos
plásticos resistentes, conforme quantidade solicitada,
apresentando na embalagem etiqueta de pesagem. </t>
  </si>
  <si>
    <t>Batata inglesa especial, in natura, extra AA, com a polpa intacta e limpa, firme, lisa, de tamanho uniforme, procedente de espécies genuínas e sãs, fresco. Isento de matéria terrosa, sujidades ou corpos estranhos aderidos à superfície externa, livre de enfermidades, insetos, parasitas e larvas, sem manchas esverdeadas e livre de broto.</t>
  </si>
  <si>
    <t>Beterraba extra AA, in natura, procedente de espécies genuínas e sãs, fresca, casca lisa e firme. Isento de broto, lesões de origem física, mecânica ou biológica matéria terrosa, sujidades ou corpos estranhos aderidos à superfície externa, livre de enfermidades, insetos, parasitas e larvas.</t>
  </si>
  <si>
    <t>Brócolis de primeira qualidade, sem pragas</t>
  </si>
  <si>
    <t>Cebola branca, fresca, extra, com as extremidades firmes, cor brilhante, haste bem seca. Isento de broto, enfermidades, lesões de origem física, mecânica ou biológica, substâncias terrosas, sujidades ou corpos estranhos aderidos à superfície externa, insetos, parasitas e larvas.</t>
  </si>
  <si>
    <t>Cenoura extra AA, in natura, cor laranja-vivo, procedente de espécies genuínas e sãs, frescas, firme, lisa, sem rugas, de aparência fresca. Isento de brotos, lesões de origem física, mecânica ou biológica matéria terrosa, sujidades ou corpos estranhos aderidos à superfície externa, livre de enfermidades, insetos, parasitas e larvas.</t>
  </si>
  <si>
    <t>Chuchu extra AA, in natura, pouca rugosidade tamanho médio, procedente de espécies genuínas, sãs e frescas, polpa íntegra e firme. Isento de lesões de origem física, mecânica ou biológica matéria terrosa, sujidades ou corpos estranhos aderidos à superfície externa, livre de enfermidades, insetos, parasitas e larvas</t>
  </si>
  <si>
    <t>Couve (molho) Folhas limpas, viçosas, de cores brilhantes , sem marcas de pragas.</t>
  </si>
  <si>
    <t>Couve flor limpas, viçosas, de cores brilhantes, sem marcas de pragas</t>
  </si>
  <si>
    <t>Inhame extra AA, in natura, tenro (macio), graúdo, proceder de espécies genuínas e sãs, frescas, ter atingido o grau de evolução e maturação, polpa íntegra e firme. Isento de brotos, lesões de origem física, mecânica ou biológica matéria terrosa, sujidades ou corpos estranhos aderidos à superfície externa, livre de enfermidades, insetos, parasitas e larvas.</t>
  </si>
  <si>
    <t>Jiló</t>
  </si>
  <si>
    <t>Pepino,  produtos são, limpos, de boa qualidade, sem defeitos; aroma e sabor típicos da variedade, uniformidade no tamanho e na cor. Não serão permitidos rachaduras, perfurações e cortes.</t>
  </si>
  <si>
    <t>Pimentão</t>
  </si>
  <si>
    <t>Repolho branco in natura extra, fresco, firme, odor característico. Isento de lesões de origem física, mecânica ou biológica matéria terrosa, sujidades ou corpos estranhos aderidos à superfície externa, livre de enfermidades, insetos, parasitas e larvas.</t>
  </si>
  <si>
    <t>Tempero verde (molho) Folhas limpas, viçosas, de cores brilhantes, sem marcas de pragas e talos firmes.</t>
  </si>
  <si>
    <t>Tomate longa vida extra AA, in natura, procedente de espécies genuínas e sãs, frescas, polpa íntegra e firme, coloração uniforme, casca lisa e firme. Isento de lesões de origem física, mecânica ou biológica matéria terrosa, sujidades ou corpos estranhos aderidos à superfície externa, livre de enfermidades, insetos, parasitas e larvas.</t>
  </si>
  <si>
    <t>Vagem extra in natura, de coloração brilhante, aspecto tenro e quebradiço, procedente de espécies genuínas e sãs, frescas. Isento de lesões de origem física, mecânica ou biológica matéria terrosa, sujidades ou corpos estranhos aderidos à superfície externa, livre de enfermidades, insetos, parasitas e larvas.</t>
  </si>
  <si>
    <t>Abacaxi</t>
  </si>
  <si>
    <t>Banana prata extra in natura, com grau de maturação adequado para o consumo, procedentes de espécies genuínas e sãs, polpa íntegra e firme. Isento de lesões de origem física, mecânica ou biológica, matéria terrosa, sujidades ou corpos estranhos aderidos à superfície externa, livre de enfermidades, insetos, parasitas e larvas.</t>
  </si>
  <si>
    <t>Laranja pera in natura extra, procedente de espécie genuína e sã, fresca, com grau de maturação adequado para o consumo, sem apresentar avarias de casca. Isento de lesões de origem física, mecânica ou biológica matéria terrosa, sujidades ou corpos estranhos aderidos à superfície externa, livre de enfermidades, insetos, parasitas e larvas.</t>
  </si>
  <si>
    <t>Maçã nacional in natura extra, sem apresentar avarias de casca, procedente de espécie genuína e sã, fresca, com grau de maturação adequado para o consumo, sem apresentar avarias de casca. Isento de lesões de origem física, mecânica ou biológica matéria terrosa, sujidades ou corpos estranhos aderidos à superfície externa, livre de enfermidades, insetos, parasitas e larvas.</t>
  </si>
  <si>
    <t>Mamão papaya in natura extra, apresentando maturação média (de vez), polpa firme ao toque, sem apresentar avarias de casca, procedente de espécie genuína e sã, fresca, sem apresentar avarias de casca. Isento de lesões de origem física, mecânica ou biológica matéria terrosa, sujidades ou corpos estranhos aderidos à superfície externa, livre de enfermidades, insetos, parasitas e larvas.</t>
  </si>
  <si>
    <t>Manga Rosa de primeira qualidade, fresca, no ponto de maturação, sem ferimentos ou defeitos, firme.</t>
  </si>
  <si>
    <t>Melancia inteira, grande. Boa qualidade, classe A, fresca, no ponto de maturação, sem ferimentos, mantendo as características organolépticas</t>
  </si>
  <si>
    <t>Melão</t>
  </si>
  <si>
    <t>Pêra de 1ª qualidade, casca sã, lisa, sem picadas de
inseto, sem imperfeições Apresentando tamanho e cor
uniformes, sem rupturas, sem danos físicos e mecânicos, isento de partes pútridas. Devendo estar bem desenvolvidas e maduras, devendo apresentar 80 a 90% de maturação. Embalagem: em sacos plásticos
resistentes, conforme quantidade solicitada,
apresentando na embalagem etiqueta de pesagem</t>
  </si>
  <si>
    <t>Carne bovina picada tipo chã congelada, proveniente de animais, sadios, abatidos sob inspeção veterinária, devendo apresentar coloração vermelho-vivo, odor característico e aspecto próprio não amolecido e nem pegajosa. Isento de: vestígios de descongelamento, excesso de gordura, cartilagem e aponervose, coloração arroxeada, acinzentada e esverdeada, odor forte e desagradável, parasitas, sujidades, larvas e qualquer substância contaminante. Acondicionado em embalagem de polietileno atóxica, transparente e resistente, a vácuo, peso líquido de 1kgou 2 kg, contendo na embalagem a identificação do produto, peso, marca do fabricante, prazo de validade, carimbos oficiais e selo de inspeção do órgão competente e data de embalagem. Validade mínima de 06 (seis) meses, a contar da data de entrega</t>
  </si>
  <si>
    <t>Carne bovina cortada em bife tipo patinho congelada, proveniente de animais, sadios, abatidos sob inspeção veterinária, devendo apresentar coloração vermelho-vivo, odor característico e aspecto próprio não amolecido e nem pegajosa. Isento de: vestígios de descongelamento, excesso de gordura, cartilagem e aponervose, coloração arroxeada, acinzentada e esverdeada, odor forte e desagradável, parasitas, sujidades, larvas e qualquer substância contaminante. Acondicionado em embalagem de polietileno atóxica, transparente e resistente, a vácuo, peso líquido de 1kgou 2 kg, contendo na embalagem a identificação do produto, peso, marca do fabricante, prazo de validade, carimbos oficiais e selo de inspeção do órgão competente e data de embalagem. Validade mínima de 06 (seis) meses, a contar da data de entrega</t>
  </si>
  <si>
    <t>Carne Bovina Moída tipo chã congelada, proveniente de animais, sadios, abatidos sob inspeção veterinária, devendo apresentar coloração vermelho-vivo, odor característico e aspecto próprio não amolecido e nem pegajosa. Isento de: vestígios de descongelamento, excesso de gordura, cartilagem e aponervose, coloração arroxeada, acinzentada e esverdeada, odor forte e desagradável, parasitas, sujidades, larvas e qualquer substância contaminante. Acondicionado em embalagem de polietileno atóxica, transparente e resistente, a vácuo, peso líquido de 1kg ou 2 kg, contendo na embalagem a identificação do produto, peso, marca do fabricante, prazo de validade, carimbos oficiais e selo de inspeção do órgão competente e data de embalagem. Validade mínima de 06 (seis) meses, a contar da data de entrega</t>
  </si>
  <si>
    <t>CARNE BOVINA – tipo músculo, cortada em cubos, in
natura, congelada, sem gordura, sem pelanca, sem sebo. Com aspecto, cor e cheiro característicos. Livre de parasitas, micróbios e qualquer substância nociva.
Embalagem: deve estar intacta, polietileno, transparente, atóxica, contendo 01 kg. Na embalagem deve conter as seguintes informações: identificação da empresa, peso, data de processamento e data de validade, identificação do tipo de carne. Prazo de validade mínimo 03 meses a contar a partir da data de entrega.</t>
  </si>
  <si>
    <t>Carré Suíno. O produto deverá ser rotulado de acordo com a legislação vigente. No rótulo da embalagem deverão estar impressas de forma clara, o registro do SIF, identificação completa do produto, data de fabricação e prazo de validade para consumo.</t>
  </si>
  <si>
    <t>Fogão Industrial 6 bocas com forno, chapa de aço e queimadores em ferro fundido. Queimadores frontais chama tripla e traseiros com chama dupla, esmalte antiaderente.</t>
  </si>
  <si>
    <t>Freezer horizontal, branco, 110v, 2 Tampas, Tripla Ação: Extra-Frio (-24ºC), Congelador (-18ºC), Conservador (0ºC A 5ºC), Gabinete Interno Em Aço Galvanizado Com Cantos Arredondados: Maior Resistência À Oxidação E Não Acumula Sujeira Nos Cantos. Gabinete Externo Fosfatizado E Pintado A Pó: Alta Resistência À Corrosão.Dreno Frontal Com Tampa. Capacidade Líquida: 439. Dimensões:Altura: 93,7 Cm, Largura: 135,4 Cm e Profundidade: 65 Cm. Peso: 71 Kg.</t>
  </si>
  <si>
    <t>1 quadro de cortiça 100 x 200</t>
  </si>
  <si>
    <t>Batedeira, 110 v. 3 Velocidades + Pulsar, 4 Litros, Tigela em Plástico PP, 1 Par de batedores para massas leves e médias, Potência (w) 250W</t>
  </si>
  <si>
    <t>LIQUIDIFICADOR - liquidificador, capacidade 2L, potência 800 w, voltagem 110 v.</t>
  </si>
  <si>
    <t>MESA RETANGULAR - mesa reunião retangular, material aço, comprimento 2 m, largura 1,20 m, altura 0,74 m, acabamento estrutura pintado, material tampo aglomerado mdf.</t>
  </si>
  <si>
    <t>Cadeira fixa plástica com estrutura confeccionada em tubo de aço oblongo 16 X 30 Chapa 18, assento encosto em polipropileno.- Medidas Aproximadas: L 51.00 cm - A 80.00 cm - P 51.00 cm.- Peso Suportável: 130 Kg uniformemente distribuídos.- Cor / Acabamento: Preto – Preto.- Composição: Assento encosto plástico x10 / Pf Flang Phs Jmp Fer 5,0 por 22 x40 / Estrutura fixa empilhável preto x10/ pino plástico trava encosto x20</t>
  </si>
  <si>
    <t>Ar Condicionado Split, 12000 BTU/s Frio 110v.</t>
  </si>
  <si>
    <t>Ventilador de coluna, 110 v. Material: Polipropileno 3 Velocidades. Com inclinação, Número de hélices: 6 Características das hélices: Plástico ABS. Potência (w) 80W Dimensões aproximadas do produto - cm (AxLxP): 150x45x41cm Peso aproximado do produto -3,2kg</t>
  </si>
  <si>
    <t>Estante de aço, aberta com 6 prateleiras</t>
  </si>
  <si>
    <t>Armário Alto em aço, com 2 portas e 4 prateleiras internas</t>
  </si>
  <si>
    <t>RETROPROJETOR, 3000 lumens: Tecnologia de projeção: projetor com tecnologia LCD ou DLP; Potência da lâmpada com potência mínima de 200w</t>
  </si>
  <si>
    <t>CÂMERA DIGITAL Fotográfica, 16.1 MP c/ 10x Zoom Óptico Cartão 8GB, Monitor/Display LCD TFT 3.0' - LCD Resolução em Megapixels (MP) 16.1MP Memória Interna 27MB Memória expansível por Cartões de Memória</t>
  </si>
  <si>
    <t>Computador de mesa, com monitor, teclado, caixas de som e estabilizador.  Processador: Intel Dual core 2.41GHZ  Memória RAM: 4GB DDR3 1333MHZ HD: 1TB Sata III 2.Placa Mãe: Padrao 3Green Portas USB: 1 porta USB 3.0, 6 portas USB 2.0, Conexões de vídeo: Saída Multi-VGA: HDMI/DVI/RGB – FullHD, Bivolt</t>
  </si>
  <si>
    <t>CAIXA SOM - Caixa de som amplificada com alto-falante, potência em torno de 500w; controle de volume independente; controle de grave e agudo; Equalizador; Bluetooth; entrada USB/SD, sintonia com rádio FM; Com no mínimo 01 microfone, com cabo de alimentação</t>
  </si>
  <si>
    <t>Notebook, 2GB, 500GB, Com Entrada HDMI, Wireless, LED 14'', Processador Intel Celeron, USB 1 x 3.0 + 1 x 2.0. Tensão/Voltagem: Bivolt Conexão HDMI, Leitor de DVD. Garantia 12 meses</t>
  </si>
  <si>
    <t>Impressora Multifuncional a Laser – Preto, Com resolução em preto de até 600 x 600 dpi, com velocidade de impressão de até 20 páginas por minuto. Bandeja de entrada para 150 folhas e bandeja de saída para 100 folhas. Dimensões do produto: Largura: 42,00 cm, Altura: 25,00 cm, Profundidade: 37,00 cm, Peso: 8,00 kg. Com memória de 128MB</t>
  </si>
  <si>
    <t>Mesa para Computador com espaço para impressora e prateleira para teclado com corrediças metálicas. Confeccionada em MDF/MDP, acabamento em pintura fosco texturizada e pés em plásticos</t>
  </si>
  <si>
    <t>botija</t>
  </si>
  <si>
    <t>Gás de cozinha, com 13kg, retornável. Botijão em boa conservação, bem fechado e intacto.</t>
  </si>
  <si>
    <t>km</t>
  </si>
  <si>
    <t>Transporte – Prestação de Serviços de Translado de Pacientes em UTI terrestre intermunicipal em ambulância suporte avançado tipo D (com equipe médica e enfermeiro no veículo)., pelo período de 12 meses.</t>
  </si>
  <si>
    <t>m3</t>
  </si>
  <si>
    <t>Oxigênio Medicinal T (10 ou 8 m³)</t>
  </si>
  <si>
    <t>Eventual e futura contratação de empresa especializada em  Hospedagem-Diária, com um acompanhante, incluindo Café da manhã, Quarto com Ar Condicionado, próximo ao INCA– Praça Cruz Vermelha 23 Rio de Janeiro-RJ</t>
  </si>
  <si>
    <t>Eventual e futura contratação de empresa especializada em  Hospedagem-Diária, com um acompanhante, incluindo Café da manhã, almoço e jantar, próximo ao CTO – Petrópolis, localizado À rua Sá Earp, Centro – Petrópolis-RJ;</t>
  </si>
  <si>
    <t>LITRO</t>
  </si>
  <si>
    <t>ÁLCOOL ETÍLICO, 92,8º</t>
  </si>
  <si>
    <t>BALDE COM ESCORREDOR, para Esfregão MOP, 10 litros</t>
  </si>
  <si>
    <t>BALDE, Plástico – 20 litros</t>
  </si>
  <si>
    <t>COPO DESCARTÁVEL, 50 ml – Em Plástico Polipropileno Transparente, com Friso na Vertical e Saliência na borda, Massa Mínima de 0,75 g com Resistência Mínima de 1,63 g (por unidade) – Caixa com 50 pacotes com 100 unidades. Aprovada pela ABNT Norma NBR 14.865/2002. Atualizada em Junho de 2012 e Certificado pelo INMETRO. Embalagem com Identificação do Produto, Marca do Fabricante, Quantidade, Data de Fabricação e NBR.</t>
  </si>
  <si>
    <t>CAIXA</t>
  </si>
  <si>
    <t>COPO DESCARTÁVEL, 200 ml – Em Plástico Polipropileno Transparente, com Friso na Vertical e Saliência na borda, Massa Mínima de 1,98 g com Resistência Mínima de 0,85 g (por unidade) – Caixa com 25 pacotes com 100 unidades. Aprovada pela ABNT Norma NBR 14.865/2002. Atualizada em Junho de 2012 e Certificado pelo INMETRO. Embalagem com Identificação do Produto, Marca do Fabricante, Quantidade, Data de Fabricação e NBR.</t>
  </si>
  <si>
    <t>CLORO – Embalagens de 2 litros, Reciclável e com Alça – Caixa com 06 unidades. Produto a Base de Cloro com Cloro Ativo, Ação Alvejante e Bactericida. Composição: Hipoclorito de Sódio e Água. Princípio Ativo: Hipoclorito de Sódio. Teor de Cloro Ativo: 4% P/P. Contendo Data de Validade. Lote de Fabricação, SAC (Serviço de Atendimento ao Consumidor), Modo de Uso e Conservação e Tempo de Contato.</t>
  </si>
  <si>
    <t>DESINFETANTE LÍQUIDO, Embalagem 2 litros, Reciclável e com Alça – Caixa com 06 unidades. Aplicação: Multiuso e Limpeza Geral. Composição: Água, Sequestrante, Tensoativo Aniônico. Fragrância: Eucalipto.</t>
  </si>
  <si>
    <t>DETERGENTE AUTOMOTIVO, para Lavar Carros, Frasco com 5 litros.</t>
  </si>
  <si>
    <t>DETERGENTE NEUTRO: LAVA LOUÇAS, Embalagem 500 ml, Plástico Resistente, Reciclável e Atóxica – Caixa com 24 frascos. Testado Dermatologicamente. Registro na ANVISA, SAC (Serviço de Atendimento ao Consumidor), Data de Validade, Lote de fabricação e Modo de Uso e Conservação. Composição: Tensoativos Aniônicos, Coadjuvantes, Sequestrante, Derivados de Isotiazolinonas, Espessante, Corante, Perfume e Água. Componente Ativo: Linear Alquil Benzeno, Sulfato de Sódio. Contém: Tensoativo Biodegradável.</t>
  </si>
  <si>
    <t>ESCOVA PARA LAVAR ROUPA, Grande, Oval.</t>
  </si>
  <si>
    <t>ESCOVINHA PARA UNHA, Plástica, com Alça.</t>
  </si>
  <si>
    <t>ESFREGÃO MOP, Multiuso, Refil, Tiras com 80% de Viscose e 20% de Polipropileno, Cor Amarelo.</t>
  </si>
  <si>
    <t>PACOTE</t>
  </si>
  <si>
    <t>ESPONJA DE LÃ DE AÇO, Pacote com 04 unidades.</t>
  </si>
  <si>
    <t>ESPONJA DE LIMPEZA MULTIUSO, Dupla Face, 99 mm x 69 mm x 19 mm.</t>
  </si>
  <si>
    <t>EXTENSÃO COM TRÊS TOMADAS, Bivolt, 5 metros</t>
  </si>
  <si>
    <t>FILTRO PARA PURIFICAÇÃO DE ÁGUA, MasterFrio, Rótulo Azul.</t>
  </si>
  <si>
    <t>FILTRO PARA PURIFICAÇÃO DE ÁGUA, MasterFrio, Rótulo Branco.</t>
  </si>
  <si>
    <t>FLANELA DE ALGODÃO, Tamanho 38 x 68 cm</t>
  </si>
  <si>
    <t>FRASCO PET (PLÁSTICO RESISTENTE), Capacidade 500 ml, Com Válvula para Sabonete Líquido e/ou Álcool Gel.</t>
  </si>
  <si>
    <t>LÂMPADA FLUORESCENTE COMPACTA, Base Tipo E-27, 30W, Vida de 6.000h, Branca, Fria, 6.400K, Fluxo Luminoso 1.800lm (lumens), 222 mA, Eficiência Luminosa: 60,0lm/W, 127V.</t>
  </si>
  <si>
    <t>LÂMPADA FLUORESCENTE LINEAR FO 32W/640, 2500 lm (LUMENS), Cor Branco Neutro, Reator de 40, 220V, Comprimento 120 cm.</t>
  </si>
  <si>
    <t>LÂMPADA FLUORESCENTE TUBO F16W/T-8, 25W, 220V, Vida Média 8.000 horas, Reator de 20, Comprimento 60 cm.</t>
  </si>
  <si>
    <t>LÂMPADA FLUORESCENTE COMPACTA, BASE TIPO E-27, 20W, 220V</t>
  </si>
  <si>
    <t>LIMPA VIDROS, Embalagem 500 ml, Limpador, Limpeza Doméstica. Aspecto: Líquido. Aplicação: Vidros. Apresentação: Pulverizador. Composição: Amoníaco. Fragrância: Neutro.</t>
  </si>
  <si>
    <t>LIXEIRA PLÁSTICA COM TAMPA E PEDAL, 15 litros.</t>
  </si>
  <si>
    <t>LUVA LÁTEX, Em Borracha Natural de Alta Qualidade com Palma Antiderrapante. Resistência Química a Detergentes, Sais, Gordura Animal, Óleos Vegetais e Álcool. Utilizadas na Preparação e Manipulação de Alimentos, Serviços de Conservação, Limpeza e Micro-Eletrônica. Tamanho M – Pacote contendo 01 par.</t>
  </si>
  <si>
    <t>LUVA EM LÁTEX NATURAL, Sem Forro, Cano Longo. Luva de Segurança Confeccionada em Borracha natural, Sem Revestimento Interno, Antiderrapante na Palma, Face Palmar dos Dedos e Pontas dos Dedos. Aprovada para: Proteção das Mãos do Usuário Contra Agentes Abrasivos, Escoriantes, Cortantes e Perfurantes e Contra Agentes Químicos, Tais Como Classe A – Tipo 2: Agressivos Básicos; Classe B – Detergentes, Sabões, Amoníaco e Similares; e Classe C – Tipo 3: Álcoois; Tipo 5: Cetonas; Tipo 6: Ácidos Orgânicos. Tamanho G – Pacote contendo 01 par</t>
  </si>
  <si>
    <t>PÁ DE LIXO, Plástico, Com Cabo Vertical</t>
  </si>
  <si>
    <t>PANO BRANCO DE CHÃO, Alvejado, 18 Batidas</t>
  </si>
  <si>
    <t>PANO MULTIUSO, Pano para Limpeza multiuso. Composição: 100% Fibras Viscose, Látex Sintético, Corante Bacteriostático, Fragrância e Tratamento Antibacteriano. Cor Azul. Tamanho: 55 x 33 cm – Pacote com 5 unidades.</t>
  </si>
  <si>
    <t>PAPEL HIGIÊNICO, Neutro, Branco, Picotado, Não Reciclado, Rolo com 60m – Pacote com 4 unidades</t>
  </si>
  <si>
    <t>PREGADOR DE ROUPAS, 7,5 cm, Madeira – Pacote com 12 unidades</t>
  </si>
  <si>
    <t>RODO DE MADEIRA, 40 cm, Lâmina em Borracha Dupla, Alta Qualidade, 13 cm x 42 cm x 21,5 cm</t>
  </si>
  <si>
    <t>SABÃO DE COCO, Barra com 100 g</t>
  </si>
  <si>
    <t>SABÃO EM BARRA, Neutro, Pacote com 5 unidade de 200 g cada.</t>
  </si>
  <si>
    <t>SABÃO EM PÓ, 1ª LINHA (para lavar roupas), 1 kg, Caixa</t>
  </si>
  <si>
    <t>SABONETE LÍQUIDO, Com Glicerina, pH NEUTRO, Fragrância: Erva-Doce, 2 litros</t>
  </si>
  <si>
    <t>SACO PARA LIXO, 15 litros, Azul, Material Resistente, TAM 39 x 58 cm – Pacote com 20 unidades.</t>
  </si>
  <si>
    <t>TOALHA DE PAPEL ABSORVENTE, Descartável, Picotada, Branca – Pacote com 02 unidades com 50 Folhas cada Rolo.</t>
  </si>
  <si>
    <t>TOALHA DE ROSTO, Algodão, Tamanho 70 x 48 cm</t>
  </si>
  <si>
    <t>VASSOURA DE PIAÇAVA, Chapa 3, 1ª LINHA</t>
  </si>
  <si>
    <t>VASSOURA PARA LAVAR CARRO, Cabo 2 metros</t>
  </si>
  <si>
    <t>ACETONA, 1 litro</t>
  </si>
  <si>
    <t>CAIXA DE LENÇO DE PAPEL, Com 100 unidades</t>
  </si>
  <si>
    <t>COLHER DE PAU, CABO COMPRIDO</t>
  </si>
  <si>
    <t>CORTADOR DE UNHAS</t>
  </si>
  <si>
    <t>ESMALTE, BASE INCOLOR</t>
  </si>
  <si>
    <t>LIXA DE UNHA, Pacote com 50 unidades</t>
  </si>
  <si>
    <t>ÓLEO SECANTE PARA UNHA</t>
  </si>
  <si>
    <t>PALITO PARA UNHAS, LARANJEIRA, Pacote com 100 unidades</t>
  </si>
  <si>
    <t>POTE DE PLÁSTICO, COM TAMPA RETANGULAR, 1,5 litros</t>
  </si>
  <si>
    <t>POTE RETANGULAR, 2,5 litros</t>
  </si>
  <si>
    <t>SABONETE, EM FORMATO DE CORAÇÃO</t>
  </si>
  <si>
    <t>TOALHA DE MÃO, BRANCA, 100% ALGODÃO</t>
  </si>
  <si>
    <t>ALMOFADA PARA CARIMBO, PRETO, 18 x 13 cm</t>
  </si>
  <si>
    <t>APONTADOR DE METAL E LÂMINA DE AÇO INOX FIXADA POR PARAFUSO – SEM DEPÓSITO</t>
  </si>
  <si>
    <t>ARQUIVO MORTO PAPELÃO</t>
  </si>
  <si>
    <t>ARQUIVO MORTO, POLIONDA, AZUL, TAM 350 x 130 x 245 mm</t>
  </si>
  <si>
    <t>BORRACHA BRANCA, PARA LÁPIS, TAM 20</t>
  </si>
  <si>
    <t>CADERNO GRANDE, CAPA DURA, 100 FLS, ESPIRAL</t>
  </si>
  <si>
    <t>CANETA ESFEROGÁFICA PRETA, SEXTAVADA, COM TAMPA, PONTA FINA DE TUNGSTENIO</t>
  </si>
  <si>
    <t>CANETA ESFEROGRÁFICA AZUL, SEXTAVADA, COM TAMPA, PONTA FINA DE TUNGSTENIO</t>
  </si>
  <si>
    <t>CANETA ESFEROGRÁFICA VERMELHA, SEXTAVADA, COM TAMPA, PONTA FINA DE TUNGSTENIO</t>
  </si>
  <si>
    <t>CANETA PARA RETRO PROJETOR 2.0, PRETO</t>
  </si>
  <si>
    <t>CLIPS DE METAL - CAIXA COM 100 UNIDADES</t>
  </si>
  <si>
    <t>COLA BRANCA, 90 g</t>
  </si>
  <si>
    <t>CORRETIVO - TIPO FITA 12m x 4,2mm</t>
  </si>
  <si>
    <t>ENVELOPE PARDO, TAM 176 x 250 mm, KRAFT NATURAL, 80 g/m²</t>
  </si>
  <si>
    <t>ENVELOPE PARDO, TAM 240 x 340 mm, KRAFT NATURAL, 80 g/m²</t>
  </si>
  <si>
    <t>EXTRATOR DE GARMPO METAL</t>
  </si>
  <si>
    <t>FITA ADESIVA TRANSPARENTE, 18 mm x 50 m</t>
  </si>
  <si>
    <t>RESMA</t>
  </si>
  <si>
    <t>FOLHA A4, 210 x 297 mm, 75 g/m², ISO 9001</t>
  </si>
  <si>
    <t>FURADOR DE PAPEL, COM CAPACIDADE PARA 10 FOLHAS, EM METAL COM BASE PLÁSTICA</t>
  </si>
  <si>
    <t>FURADOR DE PAPEL, COM CAPACIDADE PARA 20 FOLHAS, EM METAL COM BASE PLÁSTICA</t>
  </si>
  <si>
    <t>GRAMPEADOR DE METAL, TAM 13 cm, CAPACIDADE ATÉ 25 FOLHAS, GRAMPO 26 x 6</t>
  </si>
  <si>
    <t>GRAMPO PARA GRAMPEADOR 26 x 6 – CAIXA COM 5.000 UNIDADES</t>
  </si>
  <si>
    <t>GRAMPO PLÁSTICO PARA PASTA/TIPO ESPELHO, 80 mm, CAPACIDADE DE ARMAZENAMENTO 300 FOLHAS, PACOTE COM 50 UNIDADES</t>
  </si>
  <si>
    <t>LÁPIS HB n° 2, PRETO</t>
  </si>
  <si>
    <t>LIVRO DE ATA PRETO, COM 100 FOLHAS NUMERADAS</t>
  </si>
  <si>
    <t>MARCADOR DE TEXTO, AMARELO</t>
  </si>
  <si>
    <t>PAPEL CARBONO AZUL, TAM A4</t>
  </si>
  <si>
    <t>PAPEL VERGÊ, BRANCO, CAIXA COM 20 UNIDADES</t>
  </si>
  <si>
    <t>PASTA PLÁSTICA COM ABA, TRANSPARENTE – OFÍCIO (FINA)</t>
  </si>
  <si>
    <t>PASTA POLIONDA, 4 cm, AZUL, TAM OFÍCIO</t>
  </si>
  <si>
    <t>PASTA REGISTRADORA MOLA ALTA OFÍCIO (PASTA JECA), PRETA</t>
  </si>
  <si>
    <t>PILHA ALCALINA AA NÃO RECARREGÁVEL (PEQUENA)</t>
  </si>
  <si>
    <t>PILHA ALCALINA AAA NÃO RECARREGÁVEL (PALITO)</t>
  </si>
  <si>
    <t>PILHA/BATERIA ALCALINA CR 20 32, 3V</t>
  </si>
  <si>
    <t>PINCEL ATÔMICO 1.100-P, AZUL</t>
  </si>
  <si>
    <t>PINCEL ATÔMICO 1.100-P, PRETO</t>
  </si>
  <si>
    <t>PINCEL ATÔMICO 1.100-P, VERMELHO</t>
  </si>
  <si>
    <t>RÉGUA PLÁSTICA, 30 cm, TRANSPARENTE</t>
  </si>
  <si>
    <t>TELEFONE SEM FIO, DISCAGEM RÁPIDA, AGENDA TELEFÔNICA, FUNÇÕES FLÇASH, REDIAL E LOCALIZADOR DE FONE (PAGING), COR GRAFITE, FREQUENCIA TECNOLOGIA DECT 6.0 (1.9 Ghz), DURAÇÃO DA BATERIA EM USO ATÉ 10 HORAS, DURANTE DA BATERIA EM ESPERA ATÉ 120 HORAS.</t>
  </si>
  <si>
    <t>TESOURA MULTIUSO, 21 cm (8”1/2), CABO PLÁSTICO, LAMINA EM AÇO INOXIDAVEL, FORMATO ANATOMICO</t>
  </si>
  <si>
    <t>TINTA PARA CARIMBO 40 ml, PRETO</t>
  </si>
  <si>
    <t>BOLA DE SOBRAR, N° 9, AMARELO – PACOTE COM 50 BOLAS</t>
  </si>
  <si>
    <t>BOLA DE SOBRAR, N° 9, AZUL – PACOTE COM 50 BOLAS</t>
  </si>
  <si>
    <t>BOLA DE SOBRAR, N° 9, BRANCO – PACOTE COM 50 BOLAS</t>
  </si>
  <si>
    <t>BOLA DE SOBRAR, N° 9, LARANJA – PACOTE COM 50 BOLAS</t>
  </si>
  <si>
    <t>BOLA DE SOBRAR, N° 9, ROSA – PACOTE COM 50 BOLAS</t>
  </si>
  <si>
    <t>BOLA DE SOBRAR, N° 9, VERDE – PACOTE COM 50 BOLAS</t>
  </si>
  <si>
    <t>BOLSA DE PAPEL, TAMANHO M</t>
  </si>
  <si>
    <t>CAIXA DE MDF, TAMPA DE SAPATO BAIXA, 15 x 15 x 5 cm</t>
  </si>
  <si>
    <t>FITA EMPACOTAMENTO TRANSPARENTE, 45 mm x 45 m</t>
  </si>
  <si>
    <t>METRO</t>
  </si>
  <si>
    <t>FITA, N° 0, AMARELO – METRO</t>
  </si>
  <si>
    <t>FITA, N° 0, AZUL – METRO</t>
  </si>
  <si>
    <t>FITA, N° 0, BRANCO – METRO</t>
  </si>
  <si>
    <t>FITA, N° 0, MARROM – METRO</t>
  </si>
  <si>
    <t>FITA, N° 0, PRETO – METRO</t>
  </si>
  <si>
    <t>FITA, N° 0, ROSA – METRO</t>
  </si>
  <si>
    <t>FITA, N° 0, VERDE – METRO</t>
  </si>
  <si>
    <t>FOLHA DE EVA, AMARELO</t>
  </si>
  <si>
    <t>FOLHA DE EVA, AZUL</t>
  </si>
  <si>
    <t>FOLHA DE EVA, BRANCO</t>
  </si>
  <si>
    <t>FOLHA DE EVA, COM GLITER</t>
  </si>
  <si>
    <t>FOLHA DE EVA, LISTRADO, PACOTE</t>
  </si>
  <si>
    <t>FOLHA DE EVA, PRETO</t>
  </si>
  <si>
    <t>FOLHA DE EVA, ROSA</t>
  </si>
  <si>
    <t>FOLHA DE EVA, ROXO</t>
  </si>
  <si>
    <t>FOLHA DE EVA,VERMELHO</t>
  </si>
  <si>
    <t>FORMINHA DE DOCE, N° 5, AMARELO – PACOTE</t>
  </si>
  <si>
    <t>FORMINHA DE DOCE, N° 5, AZUL – PACOTE</t>
  </si>
  <si>
    <t>FORMINHA DE DOCE, N° 5, BRANCO – PACOTE</t>
  </si>
  <si>
    <t>FORMINHA DE DOCE, N° 5, LARANJA – PACOTE</t>
  </si>
  <si>
    <t>FORMINHA DE DOCE, N° 5, MARROM – PACOTE</t>
  </si>
  <si>
    <t>FORMINHA DE DOCE, N° 5, PRETO – PACOTE</t>
  </si>
  <si>
    <t>FORMINHA DE DOCE, N° 5, ROSA – PACOTE</t>
  </si>
  <si>
    <t>FORMINHA DE DOCE, N° 5, VERDE – PACOTE</t>
  </si>
  <si>
    <t>KIT COM 02 (DOIS) PINCÉIS ARTÍSTICOS, TAMANHO 1 AO 12</t>
  </si>
  <si>
    <t>POTE</t>
  </si>
  <si>
    <t>MASSA DE MODELAR, POTE GRANDE, CORES VARIADAS</t>
  </si>
  <si>
    <t>OLHO MÓVEL PEQUENO – PACOTE COM 100 UNIDADES</t>
  </si>
  <si>
    <t>PAETÊ AZUL – PACOTE COM 240 g</t>
  </si>
  <si>
    <t>PAETÊ DOURADO – PACOTE COM 240 g</t>
  </si>
  <si>
    <t>PAETÊ PRATA – PACOTE COM 240 g</t>
  </si>
  <si>
    <t>PAETÊ ROSA – PACOTE COM 240 g</t>
  </si>
  <si>
    <t>PAETÊ VERDE – PACOTE COM 240 g</t>
  </si>
  <si>
    <t>PALITO DE CHURRASCO – PACOTE COM 50 UNIDADES</t>
  </si>
  <si>
    <t>PALITO DE PICOLÉ COM PONTAS ARREDONDADAS</t>
  </si>
  <si>
    <t>FOLHA</t>
  </si>
  <si>
    <t>PAPEL DE SEDA AMARELO</t>
  </si>
  <si>
    <t>PAPEL DE SEDA AZUL</t>
  </si>
  <si>
    <t>PAPEL DE SEDA BRANCO</t>
  </si>
  <si>
    <t>PAPEL DE SEDA LILÁS</t>
  </si>
  <si>
    <t>PAPEL DE SEDA ROSA</t>
  </si>
  <si>
    <t>PAPEL DE SEDA VERDE</t>
  </si>
  <si>
    <t>PAPEL 40 QUILOS</t>
  </si>
  <si>
    <t>PERCEVEJO – CAIXA COM 100 UNIDADES</t>
  </si>
  <si>
    <t>PINCEL BATEDOR</t>
  </si>
  <si>
    <t>RENDA BRANCA A METRO</t>
  </si>
  <si>
    <t>TECIDO FELTRO, AMARELO – METRO</t>
  </si>
  <si>
    <t>TECIDO FELTRO, BRANCO – METRO</t>
  </si>
  <si>
    <t>TECIDO FELTRO, LARANJA – METRO</t>
  </si>
  <si>
    <t>TECIDO FELTRO, ROSA – METRO</t>
  </si>
  <si>
    <t>TELA DE PINTURA, 10 x 15 cm</t>
  </si>
  <si>
    <t>TELA DE PINTURA, 20 x 40 cm</t>
  </si>
  <si>
    <t>TELA DE PINTURA, 30 x 40 cm</t>
  </si>
  <si>
    <t>TELA DE PINTURA, 40 x 60 cm</t>
  </si>
  <si>
    <t>JOGO</t>
  </si>
  <si>
    <t>TUBO DE COLA COM GLITER, JOGO COM 6 CORES VARIADAS</t>
  </si>
  <si>
    <t>Abaixador de Língua - pacote com 100 unidades</t>
  </si>
  <si>
    <t>Água oxigenada 3% (peróxido de hidrogênio 3% (10 volumes) - frasco 1 litro</t>
  </si>
  <si>
    <t>caixa</t>
  </si>
  <si>
    <t>Agulha descartável 13 x 4,5 - caixa com 100 unidades</t>
  </si>
  <si>
    <t>Agulha descartável 20 x 5,5 - caixa com 100 unidades</t>
  </si>
  <si>
    <t>Agulha descartável 25 x 7 - caixa com 100 unidades</t>
  </si>
  <si>
    <t>Agulha descartável 25 x 8 - caixa com 100 unidades</t>
  </si>
  <si>
    <t>Agulha descartável 40 x 12 - caixa com 100 unidades</t>
  </si>
  <si>
    <t>Álcool etílico hidratado 70% p/p - frasco 1 litro</t>
  </si>
  <si>
    <t>galão</t>
  </si>
  <si>
    <t>Álcool Gel, Antisséptico -galão 5 litros</t>
  </si>
  <si>
    <t>Algodão, hidrófilo, em mantas, alvejado, purificado, isento de impureza, enrolado em papel apropriado, não estéril, embalagem individual - 500 g</t>
  </si>
  <si>
    <t>Almotolia, em polietileno (plástico), bico reto, longo, estreito, com protetor, tampa em rosca, cor escura, 250 ml</t>
  </si>
  <si>
    <t>Almotolia, em polietileno (plástico), bico reto, longo, estreito, com protetor, tampa em rosca, transparente, 250 ml</t>
  </si>
  <si>
    <t>Atadura crepom, 100% algodão, 10 cm x 125 cm, em repouso, 9un/cm², embalagem com 12 unidades</t>
  </si>
  <si>
    <t>Atadura crepom, 100% algodão, 15 cm x 125 cm, em repouso, 9un/cm², embalagem com 12 unidades</t>
  </si>
  <si>
    <t>Atadura crepom, 100% algodão, 20 cm x 125 cm, em repouso, 9un/cm², embalagem com 12 unidades</t>
  </si>
  <si>
    <t>Bota de Unna, tamanho 10,2 cm x 9,14 mts-Unna Flex - Conforme laudo médico em anexo</t>
  </si>
  <si>
    <t>Cabo para Eletrodos Tripolar compatível com aparelho eletroestimulador FES + TENS 4 canais FESMED IV - CARCI, comprimento 153 cm, diâmetro 1 cm, peso 50 g (aprox.)</t>
  </si>
  <si>
    <t>Caixa Coletora de material Perfuro-Cortante - 20 litros - unidade</t>
  </si>
  <si>
    <t>Caixa Coletora de material Perfuro-Cortante - 7 litros - unidade</t>
  </si>
  <si>
    <t>Clorexidinadigliconato, 4%, degermante- frasco 1000 ml</t>
  </si>
  <si>
    <t>Compressa gaze, tecido 100% algodão, 9 fios/cm², cor branca, insenta de impurezas, 8 camadas, 7,50 x 7,50 cm, 5 dobras, descartável - pacote com 500 unidades</t>
  </si>
  <si>
    <t>Compressa gaze, tecido 100% algodão, 9 fios/cm², cor branca, insenta de impurezas, 8 camadas, 7,50 x 7,50 cm, 5 dobras, estéril, descartável - pacote com 10 unidades</t>
  </si>
  <si>
    <t>Eletrodos de Silicone, 5 x5 cm</t>
  </si>
  <si>
    <t>Espátula de Ayres - pacote com 100 unidades</t>
  </si>
  <si>
    <t>Espéculo polietileno, vaginal, PEQUENO, estéril, descartável, sem lubrificação - unidade</t>
  </si>
  <si>
    <t>Espéculo polietileno, vaginal, GRANDE, estéril, descartável, sem lubrificação -unidade</t>
  </si>
  <si>
    <t>Espéculo polietileno, vaginal, MÉDIO, estéril, descartável, sem lubrificação -unidade</t>
  </si>
  <si>
    <t>Faixa de borracha para eletrocardiograma - pacote com 4 unidades</t>
  </si>
  <si>
    <t>Faixa Elástica para Exercícios de Resistência, 1,5 m x 14 cm, Azul, média forte</t>
  </si>
  <si>
    <t>Faixa Elástica para Exercícios de Resistência, 1,5 m x 14 cm, Roxa, forte</t>
  </si>
  <si>
    <t>Faixa Elástica para Exercícios de Resistência, 1,5 m x 14 cm, Prata, super forte</t>
  </si>
  <si>
    <t>Faixa Elástica para Exercícios de Resistência, 1,5 m x 14 cm, Laranja, extra forte</t>
  </si>
  <si>
    <t>Faixa Elástica para Exercícios de Resistência, 1,5 m x 14 cm, Rosa, leve</t>
  </si>
  <si>
    <t>Faixa Elástica para Exercícios de Resistência, 1,5 m x 14 cm, Verde, média</t>
  </si>
  <si>
    <t>Fita Adesiva Hospitalar crepado, 19 mm x 50 m - unidade</t>
  </si>
  <si>
    <t>Fita Adesiva Hospitalar, microporosa, não tecido de viscose rayon, branca, 50 mm, 10 m, com adesivo acrílico hipoalérgico, com capa - unidade</t>
  </si>
  <si>
    <t>Gel para ultrassom - frasco 1 litro</t>
  </si>
  <si>
    <t>Gel para ultrassom - frasco 5 litro</t>
  </si>
  <si>
    <t>Iodopovidona (PVPI), a 10% (teor de Iodo 1%), solução degermante - 1 litro</t>
  </si>
  <si>
    <t>Iodopovidona (PVPI), a 10% (teor de Iodo 1%), solução tópica - 1 litro</t>
  </si>
  <si>
    <t>Lâmina de vidro, ponta fosca, lapidada (26x76), para microscopia – caixa com 50 unidades</t>
  </si>
  <si>
    <t>Lanceta Estéril Descartável, com sistema de punção de uso único, 01 ajuste de profundidade, profundidade da penetração: 1,5 mm, diâmetro da agulha: 0,36 mm (28 G), lanceta trifacetada e siliconizada, sistema estéril através de radiação Gamma, retração automática da agulha, peso máximo de 4 g, tempo de punção: 3 milésimos de segundo, atende as Normas Reguladoras: ISO 13485 e Nr32, formato ergonômico que facilita o manuseio, capa de esterilidade, corpo do lancetador e gatilho compostos por polipropileno - caixa com 200 unidades</t>
  </si>
  <si>
    <t>Lençol de papel para maca 70 cm x 50 mt</t>
  </si>
  <si>
    <t>Luva para procedimento não cirúrgico, GRANDE, látex natural, lubrificada com pó bio-absorvível, ambidestra - caixa com 100 unidades</t>
  </si>
  <si>
    <t>Luva para procedimento não cirúrgico, MÉDIA, látex natural, lubrificada com pó bio-absorvível, ambidestra - caixa com 100 unidades</t>
  </si>
  <si>
    <t>Luva para procedimento não cirúrgico, PEQUENA, látex natural, lubrificada com pó bio-absorvível, ambidestra - caixa com 100 unidades</t>
  </si>
  <si>
    <t>Luva Toque Estéril - pacote com 100 unidades</t>
  </si>
  <si>
    <t>Óleo hidratante, apirogênico, contendo ácidos graxos essenciais, vitamina A, vitamina E, lecitina de soja - frasco 200 ml</t>
  </si>
  <si>
    <t>Papel Grau Cirúrgico, tamanho - 15 cm (vide observação) - Rolo com 100 metros - A empresa vencedora deverá fornecer em regime de comodato 1 (uma) seladora de papel para o Papel Grau Cirúrgico especificado, com especificações técnica mínimas exigidas pela ANVISA, a ser utilizado pela Coordenação de Atenção Básica.</t>
  </si>
  <si>
    <t>Papel Grau Cirúrgico, tamanho - 30 cm - Rolo com 100 metros - A empresa vencedora deverá fornecer em regime de comodato 1 (uma) seladora de papel para o Papel Grau Cirúrgico especificado, com especificações técnica mínimas exigidas pela ANVISA, a ser utilizado pela Coordenação de Atenção Básica.</t>
  </si>
  <si>
    <t>Papel para Eletrocardiograma termossensível, 210 mm x 30 mt- unidade</t>
  </si>
  <si>
    <t>Pêra para eletrodo pré-cordial em látex - unidade</t>
  </si>
  <si>
    <t>Saco branco leitoso para lixo hospitalar de 30 litros COM LACRE- unidade</t>
  </si>
  <si>
    <t>Saco branco leitoso para lixo hospitalar de 50 litros COM LACRE- unidade</t>
  </si>
  <si>
    <t>Seringa 10ml descartável - unidade</t>
  </si>
  <si>
    <t>Seringa 1 ml com agulha 13 x 0,45, com graduação firme e perfeitamente legível, graduada de 0,02 em 0,02 ml, numerada de 1 em 1 ml - unidade</t>
  </si>
  <si>
    <t>Seringa 20ml descartável - unidade</t>
  </si>
  <si>
    <t>Seringa 3ml descartável - unidade</t>
  </si>
  <si>
    <t>Seringa 5ml descartável - unidade</t>
  </si>
  <si>
    <t>Solução de Cloreto de Sódio 0,9%, via tópica, inalatória ou intranasal, frasco 500 ml - caixa com 24 unidades</t>
  </si>
  <si>
    <t>Sonda Aspiração Traqueal, estéril, nº 10, confeccionado em PVC (cloreto de polivinila), transparente, flexível, atóxico; em forma de cilindro reto e inteiriço, com extremidade proximal arredondada, aberta, isenta de rebarbas - unidade (similares as marcas MARK MED ou SANOBIOL, vide Especificação Técnica II)</t>
  </si>
  <si>
    <t>Sonda Aspiração Traqueal, estéril, nº 4, confeccionado em PVC (cloreto de polivinila), transparente, flexível, atóxico; em forma de cilindro reto e inteiriço, com extremidade proximal arredondada, aberta, isenta de rebarbas - unidade (similares as marcas MARK MED ou SANOBIOL, vide Especificação Técnica II)</t>
  </si>
  <si>
    <t>Sonda Aspiração Traqueal, estéril, nº 8, confeccionado em PVC (cloreto de polivinila), transparente, flexível, atóxico; em forma de cilindro reto e inteiriço, com extremidade proximal arredondada, aberta, isenta de rebarbas - unidade (similares as marcas MARK MED ou SANOBIOL, vide Especificação Técnica II)</t>
  </si>
  <si>
    <t>Sonda Aspiração Traqueal, estéril, nº 6, confeccionado em PVC (cloreto de polivinila), transparente, flexível, atóxico; em forma de cilindro reto e inteiriço, com extremidade proximal arredondada, aberta, isenta de rebarbas - unidade (similares as marcas MARK MED ou SANOBIOL, vide Especificação Técnica II)</t>
  </si>
  <si>
    <t>Sonda Uretral, Nelaton, atóxico, nº 10, com orifício único, distal, siliconizada, descartável, estéril, apirogênica - unidade (similares as marcas MARK MED ou SANOBIOL, vide parecer técnico I)</t>
  </si>
  <si>
    <t>Sonda Uretral, Nelaton, atóxico, nº 12, com orifício único, distal, siliconizada, descartável, estéril, apirogênica - unidade (similares as marcas MARK MED ou SANOBIOL, vide parecer técnico I)</t>
  </si>
  <si>
    <t>Sonda Uretral, Nelaton, atóxico, nº 6, com orifício único, distal, siliconizada, descartável, estéril, apirogênica - unidade (similares as marcas MARK MED ou SANOBIOL, vide parecer técnico I)</t>
  </si>
  <si>
    <t>Sonda Uretral, Nelaton, atóxico, nº 8, com orifício único, distal, siliconizada, descartável, estéril, apirogênica - unidade (similares as marcas MARK MED ou SANOBIOL, vide parecer técnico I)</t>
  </si>
  <si>
    <t>Vaselina líquida – frasco 1 litro</t>
  </si>
  <si>
    <t>Bota de Unna, tamanho 10,2 cm x 9,14 mts – Unna Flex – Conforme laudo médico em anexo</t>
  </si>
  <si>
    <t>Cabo para Eletrodos Tripolar compatível com aparelho eletroestimulador FES + TENS 4 canais FESMED IV – CARCI, comprimento 153 cm, diâmetro 1 cm, peso 50 g (aprox.)</t>
  </si>
  <si>
    <t>Eletrodo Cardiológico de membros infantil - pacote com 4 unidades para faixa de borracha</t>
  </si>
  <si>
    <t>Termômetro para Máxima e Mínima, instrumentos com visor de fácil leitura e design arrojado, destinados para medir a temperatura, indicador de temperatura externa e interna, função máxima e mínima, leitura em °C e °F, visor em cristal líquido de fácil visualização, cabo de aproximadamente 2,30m. Informações Técnicas: Escala Interna: -20°C à 70°C (32°F à 122°F), Escala Externa: -50°C à 70°C (-58°F à 158°F). Resolução: 0,1°C/°F. Precisão: +/- 1°C/°F. Peso: 100g. Alimentação: 1 pilha AAA pilhas e baterias não inclusas.</t>
  </si>
  <si>
    <t>AÇUCAR CRISTALIZADO – DE SACAROSE DE CANA-DE-AÇÚCAR, NA COR BRANCA, EMBALAGEM EM POLIETILENO. EMBALAGEM CONTENDO: IDENTIFICAÇÃO DO PRODUTO, MARCA DO FABRICANTE, DATA DE FABRICAÇÃO E PRAZO DE VALIDADE – PACOTE DE 2 KG</t>
  </si>
  <si>
    <t>PREGÃO 025/2018</t>
  </si>
  <si>
    <t>CAFÉ MOIDO E TORRADO – EMBALAGEM A VÁCUO, DE PRIMEIRA QUALIDADE, CONTENDO IDENTIFICAÇÃO DO PRODUTO, MARCA DO FABRICANTE, DATA DE FABRICAÇÃO E PRAZO DE VALIDADE, SELO DE PUREZA DA ASSOCIAÇÃO BRASILEIRA DE INDÚSTRIA DO CAFÉ – ABCI. O PRODUTO DEVERÁ TER REGISTRO NO MINISTÉRIO DA SAÚDE E ATENDER A PORTARIA 451/97 DO MINISTÉRIO DA SAÚDE E A RESOLUÇÃO 12/78 DA COMISSÃO NACIONAL DE NORMAS E PADRÕES PARA ALIMENTOS – PACOTE DE 500 G</t>
  </si>
  <si>
    <t>FILTRO DE PAPEL, COM MICRO FUROS E DUPLA COSTURA LATERAL, TAMANHO MÉDIO 103 – CAIXA C/ 30 FILTROS</t>
  </si>
  <si>
    <t xml:space="preserve">PNEU 195.65.15 radial com certificação INMETRO - VW/BORA 2.0  ANO 2008/2009 - PLACA LPH - 6276 </t>
  </si>
  <si>
    <t>065/2017</t>
  </si>
  <si>
    <t xml:space="preserve">PNEU 175.60.13 radial com certificação INMETRO - FIAT/UNO 1.0  ANO 2008/2009 - PLACA LPH - 6276  </t>
  </si>
  <si>
    <t>ROLOS</t>
  </si>
  <si>
    <t>ROLO DE FITA ZEBRADA PLÁSTICA, COM 200M DE COMPRIMENTO, NAS CORES PRETO E AMARELO. 70mm  de largura. Produzida Em Filme De Polietileno De Baixa Densidade Sem Adesivo</t>
  </si>
  <si>
    <t>https://www.gimba.com.br/</t>
  </si>
  <si>
    <t>PARES</t>
  </si>
  <si>
    <t>Coturno Extra Leve, Solado PU (poliuretano), palmilha anti-impacto, Injeção direta - ótima aderencia do solado ao couro, Desenho antiderrapante, Forma anatômica, 
Vaqueta semibox com extra brilho, COM ZIPER, Costurado nas laterais, Válvulas de respiro (drenagem em latão),
Garantia do fabricante: contra defeito de fabricação.
Origem: nacional.</t>
  </si>
  <si>
    <t>https://produto.mercadolivre.com.br/MLB-838586120-coturno-extra-leve-troller-atalaia--_JM</t>
  </si>
  <si>
    <t>Cone delimitador em PVC flexível com 75cm de altura; Possui base de 40 x 40 cm; Encaixe superior para fita; Com faixas refletivas brancas, Altura: 77,00 Centímetros, Largura: 40,00 Centímetros, Profundidade: 40,00 Centímetros, Peso: 4,09 Kilogramas</t>
  </si>
  <si>
    <t>https://www.netsuprimentos.com.br/</t>
  </si>
  <si>
    <t xml:space="preserve">  • Calça comprida, em GABARDINI  na cor AZUL MARINHO, com costuras reforçadas, fecho-eclair na braguilha, passadores de cinto de lona, medindo 3,3cm de largura, 2 (dois) bolsos laterais na altura do joelho do lado externo das pernas da calça, lado esquerdo e lado direito, medindo 20 cm de altura X 14 cm de largura, com tampo e botão para fechamento, e 2 (dois) bolsos traseiros, lado esquerdo e direito, medindo 16 cm de altura X 14 cm de largura, sendo que em ambos bolsos deverá ter um tampo sobre os mesmos e fechamento através de botões, tendo na perna esquerda, grafado em letras foscas, a palavra “BOM JARDIM”.
• Camisa manga curta (GANDOLA) em GABARDINI na cor AZUL MARINHO, fechamento através de botões, com colarinho, com 02 (dois) bolsos na parte da frente, na altura do peito, medindo 15cm de altura X 13 de largura, com fechamento através de botões, sendo que acima do bolso esquerdo, deverá ser costurado um velcro, medindo 2cm de altura X 13 de comprimento,   para colocação do nome e o fator sanguineo do Guarda Municipal. Na manga, ao lado esquerdo, deverá vir bordado em suas cores originais, o “BRASÃO DO MUNICÍPIO”, encimado com velcro para colocação dos nomes “Guarda Municipal” ou “Trânsito”, na manga ao lado direito, deverá vir o BRASÃO DO ESTADO DO RIO DE JANEIRO, e na altura dos ombros, deverá vir o porta-divisa, costurado em uma de suas extremidades e na outra extremidade, presa por botões.
</t>
  </si>
  <si>
    <t>orçamentos anexados em Processo de compra realizada anteriormente</t>
  </si>
  <si>
    <t>Contrato 072/2017</t>
  </si>
  <si>
    <t xml:space="preserve"> dispensa de licitação</t>
  </si>
  <si>
    <t>Serviço de transporte de estudantes universitárias diariamente para a cidade de Nova Friburgo e Cantagalo, conforme itinerário, modo de execução e horários previstos no TR.</t>
  </si>
  <si>
    <t>Contrato 012/2017</t>
  </si>
  <si>
    <t>VW/NOVO VOYAGE CITY MCV FLEX ANO 2016/2017 – PRATA, PLACA LSW4295 – PLACA LSW4295 - VOLKSWAGEM - PNEU 185.65.14 radial com certificação INMETRO</t>
  </si>
  <si>
    <t>PAD 3828/2018</t>
  </si>
  <si>
    <t>VW/NOVO VOYAGE CITY MCV FLEX ANO 2016/2017 – PRATA, PLACA KRU5315  VOLKSWAGEM - PNEU 185.65.14 radial com certificação INMETRO</t>
  </si>
  <si>
    <t>VW/NOVO VOYAGE TL MBV FLEX ANO 2017/2018 - BRANCO PLACA KYM8030 VOLKSWAGEM - PNEU 185.65.14 radial com certificação INMETRO</t>
  </si>
  <si>
    <t>VW/BORA 2.0  ANO 2008/2009 - PLACA LPH - 6276 VOLKSWAGEM - PNEU 195.65.15 radial com certificação INMETRO</t>
  </si>
  <si>
    <t>FIAT TORO FREESOM, ANO 2017/2018, PLACA LTM 1104 Pneu 225.70.16 radial</t>
  </si>
  <si>
    <t>Média entre Lojas Americanas e Extra na marca Pirelli</t>
  </si>
  <si>
    <t>VW/JETA 2.0  ANO 2012/2013 - PLACA LLU - 9580 VOLKSWAGEM - PNEU 225.45.17  radial com certificação INMETRO</t>
  </si>
  <si>
    <t>serviço de Manutenção preventiva, Limpeza e Higienização de 32 aparelhos de ar-condicionado</t>
  </si>
  <si>
    <t>60 horas de serviço</t>
  </si>
  <si>
    <t>H</t>
  </si>
  <si>
    <t xml:space="preserve">VW/NOVO VOYAGE CITY MCV FLEX ANO 2016/2017 – PRATA, PLACA LSW4295 – PLACA LSW4295 - VOLKSWAGEM - </t>
  </si>
  <si>
    <t>ARP  Pregão Presencial 94/2017</t>
  </si>
  <si>
    <t xml:space="preserve">VW/NOVO VOYAGE CITY MCV FLEX ANO 2016/2017 – PRATA, PLACA KRU5315  VOLKSWAGEM - </t>
  </si>
  <si>
    <t xml:space="preserve">VW/NOVO VOYAGE TL MBV FLEX ANO 2017/2018 - BRANCO PLACA KYM8030 VOLKSWAGEM - </t>
  </si>
  <si>
    <t xml:space="preserve">VW/BORA 2.0  ANO 2008/2009 - PLACA LPH - 6276 VOLKSWAGEM - </t>
  </si>
  <si>
    <t xml:space="preserve">VW/JETA 2.0  ANO 2012/2013 - PLACA LLU - 9580 VOLKSWAGEM - </t>
  </si>
  <si>
    <t>FIAT TORO FREEDOM, ANO 2017/2018, PLACA LTM 1104</t>
  </si>
  <si>
    <t xml:space="preserve">Peças dos veículos, acima relacionados, conforme necessidade de defeito ou substituição. </t>
  </si>
  <si>
    <t>8% desconto sobre a tabela da montadora</t>
  </si>
  <si>
    <t xml:space="preserve">Serviço de reprodução de 300 horas de propaganda volante, por veículo motorizado (carro ou moto) </t>
  </si>
  <si>
    <t xml:space="preserve">CADEIRA GIRATÓRIA MODELO SECRETÁRIA, COM BRAÇOS, COM ESTRUTURA EM AÇO COM PINTURA NA COR PRETA, COM TRATAMENTO ANTIFERRUGINOSO, ASSENTO E ENCOSTO COM ESTOFAMENTO EM ESPUMA INJETADA EM POLIURETANO, CURVATURA LOMBAR NO ENCOSTO, ESPESSURA MÉDIA DE 5 CM E REVESTIDO EM TECIDO CREPE 100% POLIÉSTER NA COR PRETA, ALAVANCA LOCALIZADA NO LADO DIREITO NA PARTE INFERIOR DO ASSENTO (MECANISMO DE BASE A GÁS), ESPUMA INJETADA DE ALTA DENSIDADE, ASSENTO: 42 X 42 CM, FORMATO ANATÔMICO. ENCOSTO: 30 X 40 CM, FORMATO ANATÔMICO </t>
  </si>
  <si>
    <t>CPLC</t>
  </si>
  <si>
    <t>ARQUIVO FRONTAL DE AÇO PARA PASTA SUSPENSA, 04 GAVETAS SOBRE TRILHOS TELESCÓPICOS QUE PERMITE ABERTURA TOTAL . Dimensões: 1335 mm (altura) x 470 mm (largura) x 710 mm (profundidade). Chapa de aço SAE 1010/1020: Corpo e estrutura interna em chapa 22 (0,75 mm); Gavetas em chapa 24 (0,60 mm); Trilhos telescópicos e guias em chapa 16 (1,5 mm); Haste de travamento de gavetas em chapa 16 (1,5 mm); Fechamento inferior (junto ao piso) em chapa 24 (0,60 mm). Puxadores inteiramente metálicos, de liga não-ferrosa. Fechadura de tambor cilíndrico com sistema de travamento simultâneo das gavetas. Chaves com 01 duplicata. Porta-etiquetas estampado ou sobreposto, sendo este último exclusivamente de liga metálica não ferrosa . Gavetas com corrediças metálicas.</t>
  </si>
  <si>
    <t>INTERNET</t>
  </si>
  <si>
    <t>COMPUTADOR DESKTOP PROCESSADOR SOCKET 1151 LGA, 3.9GHZ 3M CACHE PLACA MÃE ( SOM, VÍDEO E REDE INTEGRADO ) 4 GB DE MEMÓRIA RAM DDR4 HD 500GB, GABINETE ATX 4 BAIAS COM FONTE, TECLADO,MOUSE USB</t>
  </si>
  <si>
    <t>PREGÃO PRESENCIAL 036/2018</t>
  </si>
  <si>
    <t xml:space="preserve">MONITOR LED 19,5” </t>
  </si>
  <si>
    <t>NOBREAK 600 VA BIVOLT</t>
  </si>
  <si>
    <t xml:space="preserve">IMPRESSORA,SCANNER,COPIADORA,FAX FUNÇÕES DE VALOR AGREGADO NFC, MOBILE PRINT, WPS, PROCESSARDOR 600 mhz, PAINEL OPERACIONAL LCD COM 2 LINHAS, MEMÓRIA (PADRÃO) 128 MB, INTERFACE (PADRÃO) USB 2.0 DE ALTA VELOCIDADE/ETHERNET 10/100 BASE TX, WIRELESS 802.11 b/g/n, CONSUMO DE ENERGIA 400 W (IMPRIMINDO) / 50 W (PRONTA) / 1.6 W* (ECONOMIA DE ENERGIA). *(WI-FI DIRECT ON:2.4W),NÍVEL DE RUÍDO MENOS DE 52 dBA (IMPRIMINDO) / MENOS DE 52 dBA (COPIANDO NA PLATEN) / MENOS DE 53 dBA (COPIANDO COM ADF) / MENOS DE 26dBA (PRONTA), DIMENSÃO DA PALETE ( L x P x A) 401 X 362 X 367 MM (15.8" X 14.2" X 14.4") WEIGHT (SET ONLY / SET WITCH SUPPLIES) 11.3 Kg (24.9 Ibs), CICLO MENSAL MÁXIMO 12.000 PÁGINAS, SUPORTE DE SISTEMA OPERACIONAL WINDOWS 8.1/8/7/VISTA/XP/2008R2/2008 MAC OS X 10.5 - 10.9, VÁRIOS LINUX, IMPRESSÃO VELOCIDADE (MONOCROMÁTICA) ATÉ 28 PPM EM A4 (29 PPM EM CARTA), TEMPO DE SAÍDA DA PRIMEIRA IMPRESSÃO(MONO) MENOS DE 8.5 S (A PARTIR DO MODO PRONTO), RESOLUÇÃO ATÉ 4800X600 dpi LINGUAGENS DE IMPRESSÃO PCL6/PCLSe/SPL,IMPRESSÃO DUPLEX (FRENTE E VERSO), FUNÇÃO EMBUTIDA, CÓPIA VELOCIDADE (MONOCROMÁTICA) ATÉ 28MM EM A4(29 PPM EM CARTA), TEMPO DE SAÍDA DA PRIMEIRA CÓPIA (MONO) MENOS DE 15 S (ADF) / MENOS DE 14 S (PLANTEN) VARIAÇÃO DE REDUÇÃO E AMPLIAÇÃO 25 ~400% (ADF E PLANTEN) COPY FEATURES, ID CÓPIA (CÓPIA DE IDENTIDADE) /2-UP / 4-UP / COMPILAÇÃO DE CÓPIAS E AUTO-FIT ( AUTO-ENCAIXE ), SCANNER COMPATIBILIDADE PADRÃO TWAIN / PADRÃO WIA,MÉTODO COLOR CIS RESOLUÇÃO (OPTICAL) ATÉ 1200 X 1200 dpi, RESOLUÇÃO (ENHANCED) ATÉ 4800 X 4800 dpI, DESTINO DO CONTEÚDO ESCANEADO PC, FAX, COMPATIBILIDADE ITU-T / ECM, VELOCIDADE DO MODEM 33.6 kbps,MEMÓRIA 8MB (600 PÁGINAS), MANUSEIO DE PAPEL CAPACIDADE DE ENTRADA (CASSETE)  250 FOLHAS, INPUT CAPACITY ( BANDEJA MULTIUSO) 1 FOLHA, TIPOS DE PAPEL (BANDEJA MULTIUSO) LISO, FINO, GROSSO, CARTÃO, TRANSPARENTE, PRÉ-IMPRESSO, RECICLADO, ENVELOPE, COLORIDO, OUTROS, TAMANO DE PAPEL (CASSETE) A4/A5/A6/CARTA/LEGAL/EXECUTIVO/FOLIO/ISO B5/JIS B5/OFICIO, TAMANHO DE PAPEL BANDEJA MULTIUSO)A4/A5/A6/CARTA/LEGAL/EXECUTIVO/FOLIO/ISO B5/JIS B5/OFICIO, ENVELOPE / CUSTOMIZADO (76 X 127 MM~216 X 356 MM / 3" X 5" ~8.5" X 14"), GRAMATURA PAPEL (CASSETE) 60~163g/m2 (16 ~43 Ibs,GRAMATURA DO PAPEL ( BANDEJA MULTIUSO) 60 ~220 g/m2 (16 ~58 Ibs), ADF TAMANHO DO DOCUMENTO 40 FOLHAS, CAPACIDADE DE SAÍDA 120 FOLHAS VIRADAS PARA BAIXO, 1 FOLHA VIRADA PARA CIMA </t>
  </si>
  <si>
    <t>PREGÃO PRESENCIAL 078/2017</t>
  </si>
  <si>
    <t>CARNÊ</t>
  </si>
  <si>
    <t xml:space="preserve">CONTRATAÇÃO DE EMPRESA ESPECIALIZADA EM PRESTAR SERVIÇO DE CONFECÇÃO DE CARNÊS DE IPTU/TCL CONFORME COMPOSIÇÃO SEGUINTE:  CAPA, CONTRACAPA, TRÊS COTAS ÚNICAS COM DESCONTO, COTAS DE PARCELAMENTO EM ATÉ 8(OITO)VEZES, FOLHA PARA NOTIFICAÇÃO, FOLHA COMPROVANTE DE ENTREGA (DEVERÁ SER APRESENTADO MASSAS DE TESTES PARA  AVALIAÇÃO DA INSTITUIÇÃO FINANCEIRA)                                                          </t>
  </si>
  <si>
    <t>PREGÃO PRESENCIAL 006/2018</t>
  </si>
  <si>
    <t>MATERIAL PERMANENTE = (DOIS) HOLOFOTE REFLETOR SUPER LED 50W - BIVOLT - PROVA D'ÁGUA - RGB R$165,00 X 2 = R$330,00</t>
  </si>
  <si>
    <t>MATERIAL DE CONSUMO = (CINCO PACOTES) SACO DE LIXO 20L PACOTE C/ 100 UNIDADES                            R$18,00 X 5 = R$90,00</t>
  </si>
  <si>
    <t>LOTE</t>
  </si>
  <si>
    <t>Placa</t>
  </si>
  <si>
    <t>Chassi</t>
  </si>
  <si>
    <t>COMB.</t>
  </si>
  <si>
    <t>MARCA/MODELO</t>
  </si>
  <si>
    <t>CARROCERIA</t>
  </si>
  <si>
    <t>LUG</t>
  </si>
  <si>
    <t>ANO FAB</t>
  </si>
  <si>
    <t>ANO MOD</t>
  </si>
  <si>
    <t>CAP/POT/CIL</t>
  </si>
  <si>
    <t>COR PRED</t>
  </si>
  <si>
    <t>MOTOR</t>
  </si>
  <si>
    <t>Renault Logan</t>
  </si>
  <si>
    <t>LLK 1609</t>
  </si>
  <si>
    <t>93YLSR7UHBJ678121</t>
  </si>
  <si>
    <t>Gasolina</t>
  </si>
  <si>
    <t>-</t>
  </si>
  <si>
    <t>5/95/1598</t>
  </si>
  <si>
    <t>Branca</t>
  </si>
  <si>
    <t>1.0</t>
  </si>
  <si>
    <t>VW Gol</t>
  </si>
  <si>
    <t>KRH 2399</t>
  </si>
  <si>
    <t>9BWAB45U5FT109410</t>
  </si>
  <si>
    <t>5/104/1598</t>
  </si>
  <si>
    <t>1.6</t>
  </si>
  <si>
    <t>Van</t>
  </si>
  <si>
    <t>KWX 2392</t>
  </si>
  <si>
    <t>936ZCPMNC92034862</t>
  </si>
  <si>
    <t>Peugeot Boxer Niks 16 Teto Alto</t>
  </si>
  <si>
    <t>16/127/2800</t>
  </si>
  <si>
    <t>Refrigerado água 4 Cil</t>
  </si>
  <si>
    <t>LUO 0872</t>
  </si>
  <si>
    <t>93W231K2151021507</t>
  </si>
  <si>
    <t>Fiat Ducato Combinado</t>
  </si>
  <si>
    <t>16/103/2800</t>
  </si>
  <si>
    <t>LUD 6087</t>
  </si>
  <si>
    <t>93YMEN47EGJ862173</t>
  </si>
  <si>
    <t>Renault Master Minibus 16 Lug</t>
  </si>
  <si>
    <t>16/130</t>
  </si>
  <si>
    <t>VOLKSWAGEN</t>
  </si>
  <si>
    <t>Ônibus</t>
  </si>
  <si>
    <t>EZC 5076</t>
  </si>
  <si>
    <t>9532882W7BR152062</t>
  </si>
  <si>
    <t>Volkswagen 15.190 Eod E.S. Ore</t>
  </si>
  <si>
    <t>Caio Induscar Foz 2500 Super Ord</t>
  </si>
  <si>
    <t>59/4740cc</t>
  </si>
  <si>
    <t>Amarela</t>
  </si>
  <si>
    <t>MWM 4.12 TCE-EURO III Turbo Interc Pot 185cv</t>
  </si>
  <si>
    <t>KZL 6924</t>
  </si>
  <si>
    <t>9532E82W7ER402123</t>
  </si>
  <si>
    <t>43/186/4600</t>
  </si>
  <si>
    <t>MWM 4.12 TCE-Euro III Turbo Interc Pot 186cv</t>
  </si>
  <si>
    <t>IVECO</t>
  </si>
  <si>
    <t>Micro-ônibus</t>
  </si>
  <si>
    <t>KPT 2100</t>
  </si>
  <si>
    <t>93ZL68C01E8455107</t>
  </si>
  <si>
    <t>Iveco/Cityclass Urbano 70C17</t>
  </si>
  <si>
    <t>Iveco CityClass 70C17 Escolar</t>
  </si>
  <si>
    <t>22+1</t>
  </si>
  <si>
    <t>30/170</t>
  </si>
  <si>
    <t>Mod Fic Proconve P7N</t>
  </si>
  <si>
    <t>KWE 9308</t>
  </si>
  <si>
    <t>93ZL68C01D8452707</t>
  </si>
  <si>
    <t>29+1</t>
  </si>
  <si>
    <t>Mod.Fic Prconve P7 N.Motor 7183571</t>
  </si>
  <si>
    <t>LTZ 5331</t>
  </si>
  <si>
    <t>93ZL68C01D8452912</t>
  </si>
  <si>
    <t>Iveco City Class Urbano 70C17</t>
  </si>
  <si>
    <t>Iveco City Class 70C17 Escolar</t>
  </si>
  <si>
    <t>Mod Fic Proconve P7 N.Motor 7184545</t>
  </si>
  <si>
    <t>KWE 9306</t>
  </si>
  <si>
    <t>93ZL68C01D8453029</t>
  </si>
  <si>
    <t xml:space="preserve">Diesel </t>
  </si>
  <si>
    <t>Iveco Cityclass Urbano 70C17</t>
  </si>
  <si>
    <t>Iveco City Class 70C17 EURO 5</t>
  </si>
  <si>
    <t>23/170</t>
  </si>
  <si>
    <t>Mod Fic Proconve P7 N.Motor 7184913</t>
  </si>
  <si>
    <t>M.BENZ CIFERAL</t>
  </si>
  <si>
    <t>KNS 1530</t>
  </si>
  <si>
    <t>9BM3840671B269349</t>
  </si>
  <si>
    <t>M.Benz Ciferal Turquesa</t>
  </si>
  <si>
    <t>Ciferal Turquesa</t>
  </si>
  <si>
    <t>40/170/0</t>
  </si>
  <si>
    <t>Refrigerado a água OM904 LA 4 Cil</t>
  </si>
  <si>
    <t>LNJ 0858</t>
  </si>
  <si>
    <t>9BM3840671B273499</t>
  </si>
  <si>
    <t>MERCEDES BENZ ORE3</t>
  </si>
  <si>
    <t>LQW 4269</t>
  </si>
  <si>
    <t>9BM384069DB887188</t>
  </si>
  <si>
    <t>Mercedes Benz OF 1519 R ORE3</t>
  </si>
  <si>
    <t>Caio Superfoz</t>
  </si>
  <si>
    <t>60/185/0</t>
  </si>
  <si>
    <t>Motor Diant eletr.4 cil 4.8(bluetec5)</t>
  </si>
  <si>
    <t>MARCOPOLO VOLARE</t>
  </si>
  <si>
    <t>LQW 6731</t>
  </si>
  <si>
    <t>93PB54M10EC48579</t>
  </si>
  <si>
    <t>Marcopolo Volare V8L 4x2 EO ORE1</t>
  </si>
  <si>
    <t>Marcopolo Volare V8L</t>
  </si>
  <si>
    <t>22+2</t>
  </si>
  <si>
    <t>22/152/0</t>
  </si>
  <si>
    <t>MWM 152cv Torque de 450Nm</t>
  </si>
  <si>
    <t>LQW 8285</t>
  </si>
  <si>
    <t>93PB58M1MDC047980</t>
  </si>
  <si>
    <t>Marcopolo Volare V8L 4x4 EO ORE1</t>
  </si>
  <si>
    <t>Marcopolo Volare V8L 4x4</t>
  </si>
  <si>
    <t>26/152/0</t>
  </si>
  <si>
    <t>Mircro_ônibus</t>
  </si>
  <si>
    <t>KQK 4782</t>
  </si>
  <si>
    <t>93PB58M1MDC047981</t>
  </si>
  <si>
    <t>MWM 152cv Torque de 450 Nm</t>
  </si>
  <si>
    <t xml:space="preserve">Caixa P/ ARQUIVO MORTO de papelão ondulado, revestido em cartão kraft para arquivo de documentos diversos. Gramatura 435g/m². Dimensões: 365 x 140 x 255 mm, 
</t>
  </si>
  <si>
    <t xml:space="preserve">PNEU PARA VEÍCULO L200 205/75R16 , 8 LONAS                         </t>
  </si>
  <si>
    <t>CANETA ESFEROGRAFICA AZUL MATERIAL PLASTICO, FORMATO CORPO SEXTAVADO, MATERIAL PONTA ACO INOXIDAVEL COM ESFERA DE TUNGSTENIO, TIPO ESCRITA FINA.</t>
  </si>
  <si>
    <t xml:space="preserve">PNEU PARA VEÍCULO S10 205/75R16 , 8 LONAS                         </t>
  </si>
  <si>
    <t>CANETA ESFEROGRAFICA PRETA MATERIAL PLASTICO, FORMATO CORPO SEXTAVADO, MATERIAL PONTA ACO INOXIDAVEM COM ESFERA DE TUNGSTENIO, TIPO ESCRITA FINA.</t>
  </si>
  <si>
    <t>IMPRESSORA MULTIFUNCIONAL - TANQUE DE TINTA- COLORIDA WI-FI USB 2.0</t>
  </si>
  <si>
    <t>CANETA ESFEROGRAFICA VERMELHA MATERIAL PLASTICO, FORMATO CORPO SEXTAVADO, MATERIAL PONTA ACO INOXIDAVEL, COM ESFERA DE TUNGSTENIO, TIPO ESCRITURA FINA.</t>
  </si>
  <si>
    <t>AR- CONDICIONADO JANELA SPRINGER 10.000 BTUS/H 110V FRIO</t>
  </si>
  <si>
    <t>CLIPS NO 2/0 EM ACO NIQUEADO, CAIXA COM 50 UNIDADES.</t>
  </si>
  <si>
    <t>GPS MAP64 DISPOSITIVO PORTÁTIL ROBUSTO, CHEIO DE RECURSOS E COM GPS E GLONASS, TELA COLORIDA DE 2,6 POL LEGIVEL SOB A LUZ SOLAR GPS DE ALTA SENSIBILIDADE E RECEPTOR GLONASS COM ANTENA HELIX QUÁDRUPLA SISTEMA DE BATERIA DUPLA OTIMIZADO PARA EXTERIORES , 4 GB DE MEMÓRIA INTERNA E SLOT PARA CARTÃO MICROSD, 250.000 CACHES PRÉ - CARREGADOS PARA CACHINS INFORMATIZADO DE GEOCACHING.COM</t>
  </si>
  <si>
    <t>MOTOPODA COM ALONGAMENTO 36.3 CILINDRADA, POTENCIA DO MOTOR (KW) 1.4; PESO (KG) 7.2; PRESSÃO SONORA (DB (A)) 93 ; POTENCIA SONORA (DB(A)); 109; VALOR DE VIBRAÇÃO, DIREITO (RECOLHIDO) (M/S2) 4.3; VALOR DE VIBRAÇÃO DIREITO (ESTENDIDO) (M/S2) 4.7; VALOR DE VIBRAÇÃO , ESUQERDO (RECOLHIDO) (M/S2) 3.6; VALOR DE VIBRAÇÃO, ESQUERDO (ESTENDIDO) (M/S2) 3.8; COMPRIMENTO TOTAL MÁXIMO CM 1, 270; COMPRIMENTO TOTAL MÍNIMO CM 1 390.</t>
  </si>
  <si>
    <t>COLA LIQUIDA BRANCA 90G ATOXICA PARA PAPEL A BASE DE RESINA VINILICA EM FRASCO.</t>
  </si>
  <si>
    <t>MOTOSERRA CAPACIDADE DO TANQUE DE COMBUSTÍVEL (1) 0825; CILINDRADA (CM3) 91.6; PESO (KG) 10 7.3; POTÊNCIA (KW/CV)5.2/7.1; ROT. LENTA (RPM) 2500; ROT. MÁXIMA (RPM) 13000 SABRE RS/12000 SABRE D;01 SABRE DE 75 CM E 04 CORRENTES DE 36 DENTES, COMPATÍVEL COM O MODELO.</t>
  </si>
  <si>
    <t>ELÁSTICO SUPER RESISTENTE, FEITO COM BORRACHA NATURAL, CX C/ 130 UND.</t>
  </si>
  <si>
    <t>CORRENTE PARA MOROSERRA 36 DENTES</t>
  </si>
  <si>
    <t>ENVELOPE SACO PLÁSTICO A4 240X320MM 04 FUROS.</t>
  </si>
  <si>
    <t>ÓLEO LUBRIFICANTE 2 TEMPOS COM ALTA CONCENTRAÇÃO</t>
  </si>
  <si>
    <t>FITA ADESIVA 45MMX50M PARA EMPACOTAMENTO, TRANSPARENTE, EM FILME DE POLIPROPILENO BIORENTADO, COLA ACRILICA E TUBETE DE PAPELAO</t>
  </si>
  <si>
    <t>ÓLEO LUBRIFICANTE - SAE - 40 -</t>
  </si>
  <si>
    <t>FITA ADESIVA CREPE DE 18MMX50MTS, AUTO COLANTE, COMPOSTO EM PAPEL SATURADO, ADESIVO A BASE DE ELASTOMERO E RESINAS SINTETICAS EM TUBETES DE PAPELAO.</t>
  </si>
  <si>
    <t>CAPACETE DISPOSITIVO RÍGIDO , CONFCCIONADO EM POLIETILENO DE ALTA QUALIDADE, DE ALTA RIGIDEZ DIELÉRTICA, SEM POROSIDADE, TRINCAS E EMENDAS COMPOSTO POR COPA, DE CLASSE B, ABA FRONTAL, SUSPENSÃO E JUGULAR, A ABA, ESSE CAPACETES DEVERÃO TER O SELO DO INMETRO.</t>
  </si>
  <si>
    <t xml:space="preserve">Fita Corretiva 4,2mmx12m </t>
  </si>
  <si>
    <t>LUVAS PARA OPERADORES DE MOTOSERRA 05 DEDOS, TAMANHO 9.1/2, COM ESPESSURA UNIFORME, FEITA DE VAQUETA, RASPA DE COURO E NYLON, TER ELÁSTICO NA REGIÃO DO PUNHO COMPRIMENTO TOTAL DE 29 CM</t>
  </si>
  <si>
    <t>Fita Para Escrever Olivetti Preto 13mmx9m</t>
  </si>
  <si>
    <t>BOTA PARA OPERADORES DE MOTOSERRA FEITA DE MATERIAL COMPOSTO DE 12 TELAS ESPECIAS DE PROTEÇÃO NA PARTE DIANTERIRA DOS PÉS E NA LINGUENTA DA BOTA, ALÉM DO REFORÇO NO CONTRAFORTE DO CALCANHAR, REVESTIDO COM UM FORRO DE COURO NATURAL E TRAZ A PALMILHA ANATÔMICA E ANTIBACTERICIDA O SOLADO DE BIDENSIDADE COM CAMADAS DE OLIURETANO.</t>
  </si>
  <si>
    <t>GRAMPEADOR DE METAL PINTADO C/ CAPACIDADE P/ 50 FOLHAS</t>
  </si>
  <si>
    <t>CALÇA DE SEGURANÇA TIPO MOTOSSERISTA, CONFECCIONADA EM TECIDO EXTERNO EM 100% POLIÉSTER,  PROTEÇÃO INTERNA ANTI-CORTE DE TELA INDUSTRIAL EM POLIÉSTER, COM OITO OU DEZ CAMADAS PROTEGENDO A PARTE FRONTAL E TRASEIRA DA PERNA, NA ALTURA DA VIRILHA AO TORNOZELO, FORRO INTERNO EM JERSEY EM TRICOLINE, COM PASSANTE PARA UTILIZAÇÃO DE CINTO, COM OU SEM BOTÃO DE PRESSÃO METÁLICO, COM OU SEM ZIPER DE 15 CM NA BRAGUILHAEM METAL OU NYLON, CORDÃO NA BARRA PARA AJUSTE, DOIS BOLSOS, SEBDO UM TRSEIRO E UM LATERAL , CALÇA COSTURADA EM LINHA 100% PLIÉSTER.</t>
  </si>
  <si>
    <t>LIVRO ATA 100 FOLHAS PAPEL SULFITE, COMPRIMENTO 330, LARGURA 220, CARACTERISTICAS ADICIONAIS CAPA DURA DE PAPELAO/FOLHAS NUMERADAS</t>
  </si>
  <si>
    <t>JAQUETA DE PROTEÇÃO PARA OPERADOR DE MOTOSERRA, CONFECCIONADA EM POLIÉSTER, COM 12 CAMADAS DE FIBRAS INTERNAS DE PROTEÇÃO EM POLIÉSTER NOS OMBROS E MENBROS SUPERIORES, BRACOS E COLARINHOS, FORRO EM POLIÉSTER E ALGODÃO, COM ZÍPER NA PARTE FRONTAL.</t>
  </si>
  <si>
    <t>LIVRO ATA 200 FOLHAS PAPEL SULFITE, COMPRIMENTO 330, LARGURA 220, CARACTERISTICAS ADICIONAIS CAPA DURA DE PAPELAO/FOLHAS NUMERADAS</t>
  </si>
  <si>
    <t>ÓCULOS DE PROTEÇÃO CONFECCIONADOS EM VINIL, SILICONE E PAVC, INCOLOR, RESISTENTE A IMPACTOS DE PARTÍCULAS, RESPINGOS  , POSSUI TRATAMENTO ANTI RISCO , COM PROTEÇÃO LATERAL EM POLICARBONATO ANTIEMBAÇANTE.</t>
  </si>
  <si>
    <t>PREGÃO 46/18</t>
  </si>
  <si>
    <t>Feijão tipo 1, preto, vermelho ou carioca, acondicionado em embalagem resistente de polietileno atóxico transparente, contendo 01 kg, com identificação na embalagem (rótulo) dos ingredientes, valor nutricional, peso, fornecedor, data de fabricação e validade. Isento de sujidades, parasitas, larvas e material estranho. Validade mínima de 06 (seis) meses a contar da data de entrega.</t>
  </si>
  <si>
    <t>Macarrão espaguetti nº8 massa seca com ovos com 500g, fabricado a partir de matérias-primas sãs e limpas, isentas de matéria terrosa e parasitos.</t>
  </si>
  <si>
    <t>un.</t>
  </si>
  <si>
    <t>Suco de fruta sabor caju com 500ml,  o produto deverá ser preparado com frutas maduras, sãs, limpas e isentas de matéria terrosa, de parasitas e de detritos animais e vegetais. Ingredientes: suco concentrado de Caju, açúcar, isento de corantes artificiais. Diluição mínima: 1:6</t>
  </si>
  <si>
    <t xml:space="preserve">Suco de fruta sabor maracujá com 500ml, o produto deverá ser preparado com frutas maduras, sãs, limpas e isentas de matéria terrosa, de parasitas e de detritos animais e vegetais. Ingredientes: suco concentrado de maracujá, açúcar, isento de corantes artificiais. Diluição mínima: 1:6 </t>
  </si>
  <si>
    <t>Azeitona verde sem caroço – frutos em conserva. Cor, odor e sabor característicos. Acondicionado em embalagem de vidro ou enlatado com identificação na embalagem (rótulo) valor nutricional, peso, fornecedor, data de fabricação e validade. Isento de mofos ou material estranho. Validade mínima de 06 (seis) meses, a contar da data de entrega.</t>
  </si>
  <si>
    <t>Achocolatado em pó solúvel, preparado com ingredientes sãos e limpo, sem farinha em sua formulação, com sabor, cor e odor característicos, contendo 01 kg, acondicionado em embalagem de polietileno atóxico ou embalagem aluminizada, com identificação na embalagem (rótulo) dos ingredientes, valor nutricional, peso, fornecedor, data de fabricação e validade. Isento de sujidades, parasitas e larvas. Validade mínima de 06 (seis) meses a contar da data de entrega.</t>
  </si>
  <si>
    <t>Leite integral (sem adição de açúcar e com menos de 5,5g de gordura saturada em 100g do produto), cor, aroma e odor característico, não rançoso, acondicionado em embalagem de papelão tipo longo vida, contendo 1 l, com identificação na embalagem (rótulo) dos ingredientes, valor nutricional, peso, fornecedor, data de fabricação e validade. O produto deverá possuir selo de inspeção do órgão competente. Validade mínima de 03 (três) meses a contar da data de entrega</t>
  </si>
  <si>
    <t>Creme de leite UHT, Embalagem de 200g, tetra pack, com no máximo 20% de gordura e prazo de validade de no mínimo 120 dias da data da entrega.</t>
  </si>
  <si>
    <t xml:space="preserve">Ovo vermelho de galinha,tipo extra, classe A, íntegro, sem manchas ou sujidades, tamanho uniforme e cor branca, proveniente de avicultor com inspeção oficial. Apresentar casca lisa, pouco porosa, resistente e formato característico. </t>
  </si>
  <si>
    <t xml:space="preserve">Mistura para bolo nos sabores baunilha e cenoura.(20 de cada). Deve apresentar em embalagens entorno de 400g, com validade de 6 meses após fabricação, informação nutricional, lote, data de validade e fabricação. </t>
  </si>
  <si>
    <t>caixas</t>
  </si>
  <si>
    <t>Chocolate em pó solúvel c/ 200 grs. O produto deve ser obtido de matéria-prima sã e limpa, isenta de matéria terrosa, de parasitas, detritos animais, cascas de sementes de cacau e outros detritos vegetais. Deverá ser solúvel em líquidos quentes e frios e ter indicação para o preparo de bebidas. Deverá conter 32% de cacau. Ingredientes mínimos: açúcar e cacau em pó. Isento de leite e derivados, bem como de traços de leite. Sem glúten, corante e gordura trans. Validade mínima de 06 (seis) meses a contar da data de entrega.</t>
  </si>
  <si>
    <t>saches</t>
  </si>
  <si>
    <t xml:space="preserve">Extrato de tomate tradicional c/ 200 g , concentrado, preparado com frutos maduros, escolhidos, sãos, sem pele e sem sementes. O produto deve estar isento de fermentações. Sem aditivos e conservantes. Prazo de validade mínimo 12 meses a contar a partir da data de entrega. </t>
  </si>
  <si>
    <t>Biscoito Doce, tipo Maria ou Maisena, de sabor, cor e odor característicos, textura crocante, acondicionado em embalagem resistente de polietileno atóxico transparente de dupla face, contendo 3,5kg, com identificação na embalagem (rótulo) dos ingredientes, valor nutricional, peso, fornecedor, data de fabricação e validade. Isento de sujidades, parasitas, larvas e material estranho. Validade mínima de 06 (seis) meses, a contar da data de entrega.</t>
  </si>
  <si>
    <t>Biscoito Salgado, tipo Cream-Cracker, de textura crocante, com odor, sabor e cor característicos, acondicionado em embalagem resistente de polietileno atóxico transparente de dupla face, contendo 2kg, com identificação na embalagem (rótulo) dos ingredientes, valor nutricional, peso, fornecedor, data de fabricação e validade. Isento de sujidades, parasitas, larvas e material estranho. Validade mínima de 06 (seis) meses, a contar da data de entrega.</t>
  </si>
  <si>
    <t>Maionese com 250g, composta de água, óleo vegetal, ovos pasteurizados, amido modificado, vinagre, açúcar, sal, suco de limão, acidulante ácido lático, estabilizante goma xantana, conservador ácido sórbico, sequestrante EDTA cálcio dissódico, corante páprica, aromatizante e antioxidantes ácido cítrico, BHT e BHA. Contém Ômega 3 e não tem gorduras trans e glúten. A embalagem do produto deve conter registro da data de fabricação, peso e validade estampada no rótulo da embalagem. Validade mínima de 02(dois) meses a contar da data da entrega.</t>
  </si>
  <si>
    <t>Refrigerante de cola em garrafa descartável de 2l, composto de água gaseificada, extrato de noz de cola, cafeína, corante amarelo IV, acidulante INS 338 e aroma natural. Não contém glúten, não alcoólico.</t>
  </si>
  <si>
    <t>Mamão Formoso in natura extra, apresentando maturação média (de vez), polpa firme ao toque, sem apresentar avarias de casca, procedente de espécie genuína e sã, fresca, sem apresentar avarias de casca. Isento de lesões de origem física, mecânica ou biológica matéria terrosa, sujidades ou corpos estranhos aderidos à superfície externa, livre de enfermidades, insetos, parasitas e larvas.</t>
  </si>
  <si>
    <t>Coxa e sobrecoxa de frango congelados, livre de parasitos e de qualquer substância contaminante que possa alterá-la ou encobrir alguma alteração, odor e sabor próprios em porções individuais em saco plástico transparente e atóxico, limpo, não violado, resistente, que garanta a integridade do produto. Acondicionado em caixas lacradas. A embalagem deverá conter externamente os dados de identificação, procedência, número de lote, quantidade do produto, número do registro no Ministério da gricultura/SIF/DIPOA e carimbo de inspeção do SIF. O produto deverá apresentar validade mínima de 60 (trinta) dias a partir da data de entrega.</t>
  </si>
  <si>
    <t>Filé de merluza congelado, sem pele, sem espinha com 110 a 150g cada, embalados em camadas separados por file em plástico transparente e atóxico acondicionados em caixas limpas, íntegras, sem violação e que garanta a qualidade do produto até o consumo. Embalagem de 5kg.</t>
  </si>
  <si>
    <t>Aveia em flocos finos, acondicionado em embalagem resistente de polietileno atóxico contendo 250g, com identificação na embalagem (rótulo) dos ingredientes, valor nutricional, peso, fornecedor, data de fabricação e validade. Isento de sujidades, parasitas, larvas e material estranho. Validade mínima de 06 (seis) meses a contar da data de entrega</t>
  </si>
  <si>
    <t>Un.</t>
  </si>
  <si>
    <t>Botijão de uso doméstico com capacidade para 13 kg de GLP. Fabricado segundo Norma NBR 8460 da ABNT – Associação Brasileira de Normas Técnicas. Possuir dispositivo de segurança de acordo com a Norma ABNT NBR 8614 que, em caso de aumento da pressão interna, libera o GLP impedindo que ocorra uma explosão do vasilhame.</t>
  </si>
  <si>
    <t>PG014/18</t>
  </si>
  <si>
    <t>Cobertor casal home design microfibra-fatex. Tamanho: casal. Tecido: Microfibra. Cor: Bege. Bordado: não. Estampa: Liso. Tratamento do Tecido: Anti-pilling. Gramatura: 190 g. Conteúdo e Medidas: manta casal 180x220 cm</t>
  </si>
  <si>
    <t>PG 77/17</t>
  </si>
  <si>
    <t>Filtro de barro completo com 02 velas cada c/ capacidade para 8 litros</t>
  </si>
  <si>
    <t>PG 059/18</t>
  </si>
  <si>
    <t>Pneu veículo automotivo, construção radial, certificado pelo INMETRO, produto nacional, novo, não recondicionado e / ou remanufaturado, dimensões 195/55 R15</t>
  </si>
  <si>
    <t>Pneu veículo automotivo, construção radial, certificado pelo INMETRO, produto nacional, novo, não recondicionado e / ou remanufaturado, dimensões 175/70 R13</t>
  </si>
  <si>
    <t>Pneu veículo automotivo, construção radial, certificado pelo INMETRO, produto nacional, novo, não recondicionado e / ou remanufaturado, dimensões 185/60 R14</t>
  </si>
  <si>
    <t>Pneu veículo automotivo, construção radial, certificado pelo INMETRO, produto nacional, novo, não recondicionado e / ou remanufaturado, dimensões 195/65 R15</t>
  </si>
  <si>
    <t>Assistência Social</t>
  </si>
  <si>
    <t xml:space="preserve">Alimentos </t>
  </si>
  <si>
    <t>Botijas de Gás</t>
  </si>
  <si>
    <t>Cobertores</t>
  </si>
  <si>
    <t>Pneu</t>
  </si>
  <si>
    <t>Defesa Civil</t>
  </si>
  <si>
    <t>Guarda Municipal</t>
  </si>
  <si>
    <t>Chefia de TI</t>
  </si>
  <si>
    <t>Equipamentos Informatica</t>
  </si>
  <si>
    <t>Internet</t>
  </si>
  <si>
    <t>Link</t>
  </si>
  <si>
    <t>Chefia de Ti</t>
  </si>
  <si>
    <t>Recarga de Tonner</t>
  </si>
  <si>
    <t>Tecnico de Segurança</t>
  </si>
  <si>
    <t>Epi</t>
  </si>
  <si>
    <r>
      <rPr>
        <b/>
        <sz val="16"/>
        <color rgb="FF000000"/>
        <rFont val="Arial"/>
        <family val="2"/>
      </rPr>
      <t>Capacete de Segurança com Catraca e Jugular. Classe B</t>
    </r>
    <r>
      <rPr>
        <sz val="16"/>
        <color rgb="FF000000"/>
        <rFont val="Arial"/>
        <family val="2"/>
      </rPr>
      <t xml:space="preserve">  Moldado em polietileno de alta densidade;
-Formato projetado para oferecer proteção quanto a danos causados por objetos que estejam caindo. Oferece resistência, leveza e balanceamento;
- Possui duas fendas laterais para acessórios (slots) para acoplagem ou não de acessórios;
- Sem tira refletiva;
- Suspensão Fas-Trac III - suspensão composta de carneira injetada em plástico, com peça absorvente de suor em espuma de poliuretano e coroa composta de duas cintas cruzadas montadas em quatro clips de plástico e fixadas através de costura;
- Suspensão prolongada com confortável apoio na região da nuca melhora a retenção do capacete na cabeça;
- Rotação suave da catraca para facilitar o ajuste. Robusta;
- Os três níveis de ajuste da carneira proporcionam melhor personalização de uso ao trabalhador;
Cores: Branco 10, Azul 10, Laranja 10.
</t>
    </r>
  </si>
  <si>
    <r>
      <rPr>
        <b/>
        <sz val="16"/>
        <color rgb="FF000000"/>
        <rFont val="Arial"/>
        <family val="2"/>
      </rPr>
      <t>Bota de bico de aço Tamanho 40</t>
    </r>
    <r>
      <rPr>
        <sz val="16"/>
        <color rgb="FF000000"/>
        <rFont val="Arial"/>
        <family val="2"/>
      </rPr>
      <t>: fechamento em elástico, confeccionado em couro curtido ao cromo, palmilha de montagem em material reciclável montada pelo sistema strobel, com bic o de aço, solado de poliuretano bi densidade injetado direto no cabedal, resistente ao óleo combustível.</t>
    </r>
  </si>
  <si>
    <r>
      <rPr>
        <b/>
        <sz val="16"/>
        <color rgb="FF000000"/>
        <rFont val="Arial"/>
        <family val="2"/>
      </rPr>
      <t>Bota de bico de aço Tamanho 41</t>
    </r>
    <r>
      <rPr>
        <sz val="16"/>
        <color rgb="FF000000"/>
        <rFont val="Arial"/>
        <family val="2"/>
      </rPr>
      <t xml:space="preserve"> Calçado de segurança de uso profissional, tipo botina, fechamento em elástico, confeccionado em couro curtido ao cromo, palmilha de montagem em material reciclável montada pelo sistema strobel, com bic o de aço, solado de poliuretano bi densidade injetado direto no cabedal, resistente ao óleo combustível.</t>
    </r>
  </si>
  <si>
    <r>
      <t>Bota de bico de aço Tamanho 42</t>
    </r>
    <r>
      <rPr>
        <sz val="16"/>
        <color rgb="FF000000"/>
        <rFont val="Arial"/>
        <family val="2"/>
      </rPr>
      <t xml:space="preserve"> Calçado de segurança de uso profissional, tipo botina, fechamento em elástico, confeccionado em couro curtido ao cromo, palmilha de montagem em material reciclável montada pelo sistema strobel, com bic o de aço, solado de poliuretano bi densidade injetado direto no cabedal, resistente ao óleo combustível.</t>
    </r>
  </si>
  <si>
    <r>
      <rPr>
        <b/>
        <sz val="16"/>
        <color rgb="FF000000"/>
        <rFont val="Arial"/>
        <family val="2"/>
      </rPr>
      <t>Bota de bico de aço Tamanho 43</t>
    </r>
    <r>
      <rPr>
        <sz val="16"/>
        <color rgb="FF000000"/>
        <rFont val="Arial"/>
        <family val="2"/>
      </rPr>
      <t xml:space="preserve"> Calçado de segurança de uso profissional, tipo botina, fechamento em elástico, confeccionado em couro curtido ao cromo, palmilha de montagem em material reciclável montada pelo sistema strobel, com bic o de aço, solado de poliuretano bi densidade injetado direto no cabedal, resistente ao óleo combustível.</t>
    </r>
  </si>
  <si>
    <r>
      <t>Bota de bico de aço Tamanho 44</t>
    </r>
    <r>
      <rPr>
        <sz val="16"/>
        <color rgb="FF000000"/>
        <rFont val="Arial"/>
        <family val="2"/>
      </rPr>
      <t xml:space="preserve"> Calçado de segurança de uso profissional, tipo botina, fechamento em elástico, confeccionado em couro curtido ao cromo, palmilha de montagem em material reciclável montada pelo sistema strobel, com bic o de aço, solado de poliuretano bi densidade injetado direto no cabedal, resistente ao óleo combustível.</t>
    </r>
  </si>
  <si>
    <r>
      <rPr>
        <b/>
        <sz val="16"/>
        <color rgb="FF000000"/>
        <rFont val="Arial"/>
        <family val="2"/>
      </rPr>
      <t>Bota de Borracha Cano Longo Tamanho 40:</t>
    </r>
    <r>
      <rPr>
        <sz val="16"/>
        <color rgb="FF000000"/>
        <rFont val="Arial"/>
        <family val="2"/>
      </rPr>
      <t xml:space="preserve"> Bota de Segurança, modelo Trator; Confeccionada em borracha com cano até o joelho e cabedal vulcanizado em borracha; Possui solado antiderrapante; Dimensões: Altura do cano - 38cm; Norma: ISO 20347:2012. Característisticas e Aplicabilidade: Proteção dos pés nos trabalhos em lugares úmidos e lamacentos; Recomendada para o uso na área de exploração de minas de carvão e minérios, construção civil, agro-indústria, pecuária, construção civil e indústrias em geral.</t>
    </r>
  </si>
  <si>
    <r>
      <rPr>
        <b/>
        <sz val="16"/>
        <color rgb="FF000000"/>
        <rFont val="Arial"/>
        <family val="2"/>
      </rPr>
      <t>Bota de Borracha Cano Longo Tamanho 41:</t>
    </r>
    <r>
      <rPr>
        <sz val="16"/>
        <color rgb="FF000000"/>
        <rFont val="Arial"/>
        <family val="2"/>
      </rPr>
      <t xml:space="preserve"> Bota de Segurança, modelo Trator; Confeccionada em borracha com cano até o joelho e cabedal vulcanizado em borracha; Possui solado antiderrapante; Dimensões: Altura do cano - 38cm; Norma: ISO 20347:2012. Característisticas e Aplicabilidade: Proteção dos pés nos trabalhos em lugares úmidos e lamacentos; Recomendada para o uso na área de exploração de minas de carvão e minérios, construção civil, agro-indústria, pecuária, construção civil e indústrias em geral.</t>
    </r>
  </si>
  <si>
    <r>
      <rPr>
        <b/>
        <sz val="16"/>
        <color rgb="FF000000"/>
        <rFont val="Arial"/>
        <family val="2"/>
      </rPr>
      <t>Bota de Borracha Cano Longo Tamanho 42:</t>
    </r>
    <r>
      <rPr>
        <sz val="16"/>
        <color rgb="FF000000"/>
        <rFont val="Arial"/>
        <family val="2"/>
      </rPr>
      <t xml:space="preserve"> Bota de Segurança, modelo Trator; Confeccionada em borracha com cano até o joelho e cabedal vulcanizado em borracha; Possui solado antiderrapante; Dimensões: Altura do cano - 38cm; Norma: ISO 20347:2012. Característisticas e Aplicabilidade: Proteção dos pés nos trabalhos em lugares úmidos e lamacentos; Recomendada para o uso na área de exploração de minas de carvão e minérios, construção civil, agro-indústria, pecuária, construção civil e indústrias em geral.</t>
    </r>
  </si>
  <si>
    <r>
      <rPr>
        <b/>
        <sz val="16"/>
        <color rgb="FF000000"/>
        <rFont val="Arial"/>
        <family val="2"/>
      </rPr>
      <t>Bota de Borracha Cano Longo Tamanho 43:</t>
    </r>
    <r>
      <rPr>
        <sz val="16"/>
        <color rgb="FF000000"/>
        <rFont val="Arial"/>
        <family val="2"/>
      </rPr>
      <t xml:space="preserve"> Bota de Segurança, modelo Trator; Confeccionada em borracha com cano até o joelho e cabedal vulcanizado em borracha; Possui solado antiderrapante; Dimensões: Altura do cano - 38cm; Norma: ISO 20347:2012. Característisticas e Aplicabilidade: Proteção dos pés nos trabalhos em lugares úmidos e lamacentos; Recomendada para o uso na área de exploração de minas de carvão e minérios, construção civil, agro-indústria, pecuária, construção civil e indústrias em geral.</t>
    </r>
  </si>
  <si>
    <r>
      <rPr>
        <b/>
        <sz val="16"/>
        <color rgb="FF000000"/>
        <rFont val="Arial"/>
        <family val="2"/>
      </rPr>
      <t>Bota de Borracha Cano Longo Tamanho 44:</t>
    </r>
    <r>
      <rPr>
        <sz val="16"/>
        <color rgb="FF000000"/>
        <rFont val="Arial"/>
        <family val="2"/>
      </rPr>
      <t xml:space="preserve"> Bota de Segurança, modelo Trator; Confeccionada em borracha com cano até o joelho e cabedal vulcanizado em borracha; Possui solado antiderrapante; Dimensões: Altura do cano - 38cm; Norma: ISO 20347:2012. Característisticas e Aplicabilidade: Proteção dos pés nos trabalhos em lugares úmidos e lamacentos; Recomendada para o uso na área de exploração de minas de carvão e minérios, construção civil, agro-indústria, pecuária, construção civil e indústrias em geral.</t>
    </r>
  </si>
  <si>
    <r>
      <t>Bota de bico de PVC ( eletricidade) Tamanho 40</t>
    </r>
    <r>
      <rPr>
        <sz val="16"/>
        <color rgb="FF000000"/>
        <rFont val="Arial"/>
        <family val="2"/>
      </rPr>
      <t>Calçado ocupacional tipo botina, fechamento em elástico, confeccionado em couro curtido ao cromo, palmilha de montagem em material sintético, solado poliuretano bi densidade injetado diretamente ao cabedal, sem biqueira de aço, isolante elétrico. Bota de segurança confeccionada em couro com curtimento atravessado, 1,8/2,0 mm linhas de espessura, fechamento em elástico, forração em tecido não tecido transpirável, palmilha de montagem em E.V. A fixada/costurada junto ao cabedal (processo Strobel).</t>
    </r>
  </si>
  <si>
    <r>
      <t xml:space="preserve">Bota de bico de  PVC ( eletricidade) Tamanho 41 </t>
    </r>
    <r>
      <rPr>
        <sz val="16"/>
        <color rgb="FF000000"/>
        <rFont val="Arial"/>
        <family val="2"/>
      </rPr>
      <t>Calçado ocupacional tipo botina, fechamento em elástico, confeccionado em couro curtido ao cromo, palmilha de montagem em material sintético, solado poliuretano bi densidade injetado diretamente ao cabedal, sem biqueira de aço, isolante elétrico. Bota de segurança confeccionada em couro com curtimento atravessado, 1,8/2,0 mm linhas de espessura, fechamento em elástico, forração em tecido não tecido transpirável, palmilha de montagem em E.V. A fixada/costurada junto ao cabedal (processo Strobel).</t>
    </r>
  </si>
  <si>
    <r>
      <t xml:space="preserve">Bota de bico de PVC ( eletricidade) Tamanho 42 </t>
    </r>
    <r>
      <rPr>
        <sz val="16"/>
        <color rgb="FF000000"/>
        <rFont val="Arial"/>
        <family val="2"/>
      </rPr>
      <t>Calçado ocupacional tipo botina, fechamento em elástico, confeccionado em couro curtido ao cromo, palmilha de montagem em material sintético, solado poliuretano bi densidade injetado diretamente ao cabedal, sem biqueira de aço, isolante elétrico. Bota de segurança confeccionada em couro com curtimento atravessado, 1,8/2,0 mm linhas de espessura, fechamento em elástico, forração em tecido não tecido transpirável, palmilha de montagem em E.V. A fixada/costurada junto ao cabedal (processo Strobel).</t>
    </r>
  </si>
  <si>
    <r>
      <t xml:space="preserve">Bota de bico de PVC ( eletricidade) Tamanho 43 </t>
    </r>
    <r>
      <rPr>
        <sz val="16"/>
        <color rgb="FF000000"/>
        <rFont val="Arial"/>
        <family val="2"/>
      </rPr>
      <t>Calçado ocupacional tipo botina, fechamento em elástico, confeccionado em couro curtido ao cromo, palmilha de montagem em material sintético, solado poliuretano bi densidade injetado diretamente ao cabedal, sem biqueira de aço, isolante elétrico. Bota de segurança confeccionada em couro com curtimento atravessado, 1,8/2,0 mm linhas de espessura, fechamento em elástico, forração em tecido não tecido transpirável, palmilha de montagem em E.V. A fixada/costurada junto ao cabedal (processo Strobel).</t>
    </r>
  </si>
  <si>
    <r>
      <t xml:space="preserve">Bota de bico de  PVC ( eletricidade) Tamanho 44 </t>
    </r>
    <r>
      <rPr>
        <sz val="16"/>
        <color rgb="FF000000"/>
        <rFont val="Arial"/>
        <family val="2"/>
      </rPr>
      <t>Calçado ocupacional tipo botina, fechamento em elástico, confeccionado em couro curtido ao cromo, palmilha de montagem em material sintético, solado poliuretano bi densidade injetado diretamente ao cabedal, sem biqueira de aço, isolante elétrico. Bota de segurança confeccionada em couro com curtimento atravessado, 1,8/2,0 mm linhas de espessura, fechamento em elástico, forração em tecido não tecido transpirável, palmilha de montagem em E.V. A fixada/costurada junto ao cabedal (processo Strobel).</t>
    </r>
  </si>
  <si>
    <r>
      <rPr>
        <b/>
        <sz val="16"/>
        <rFont val="Arial"/>
        <family val="2"/>
      </rPr>
      <t>Luva nitrílica</t>
    </r>
    <r>
      <rPr>
        <sz val="16"/>
        <rFont val="Arial"/>
        <family val="2"/>
      </rPr>
      <t xml:space="preserve"> com algodão, punho de segurança e forro. Oferece resistência mecânica, química, e no manuseio de peças secas e oleosas. Resistente a rasgos e perfurações. O punho de lona proporciona proteção no manuseio de peças e chapas grandes com risco de corte na altura do pulso. O banho nitrílico permite o trabalho com óleos, graxas, ácidos, solventes, bases e álcool. Resistente á lavagens, o que aumenta a vida útil do seu equipamento. </t>
    </r>
  </si>
  <si>
    <r>
      <t xml:space="preserve">Luva de raspa de couro- Tamanho GG: </t>
    </r>
    <r>
      <rPr>
        <sz val="16"/>
        <color rgb="FF000000"/>
        <rFont val="Arial"/>
        <family val="2"/>
      </rPr>
      <t>São luvas muito resistentes para serviços pesados e apresentam ótimo acabamento nas costuras para garantir a proteção adequada das mãos. Luva de segurança, confeccionada em raspa, tira de reforço externo em raspa entre os dedos polegar e indicador.
Aplicações: Ideal para agricultura, indústria em geral, metalúrgicas, madeireiras, entre outros.</t>
    </r>
    <r>
      <rPr>
        <b/>
        <sz val="16"/>
        <color rgb="FF000000"/>
        <rFont val="Arial"/>
        <family val="2"/>
      </rPr>
      <t xml:space="preserve">
</t>
    </r>
  </si>
  <si>
    <r>
      <t xml:space="preserve">Luva Isolante de Borracha com  proteção: </t>
    </r>
    <r>
      <rPr>
        <sz val="16"/>
        <color rgb="FF000000"/>
        <rFont val="Arial"/>
        <family val="2"/>
      </rPr>
      <t xml:space="preserve"> destinado à proteção dos eletricistas, contra choques elétricos, provenientes do contato com condutores ou equipamentos elétricos energizados.</t>
    </r>
  </si>
  <si>
    <r>
      <t>Cinto de Segurança Tipo Pára-quedista com a capacidade 100kg com  talabarte:</t>
    </r>
    <r>
      <rPr>
        <sz val="16"/>
        <color rgb="FF000000"/>
        <rFont val="Arial"/>
        <family val="2"/>
      </rPr>
      <t>Confeccionado com Cadarço em poliéster bicolor 45mm, 4 pontos de ancoragem (frontal, dorsal e laterais), alças nos ombros para trabalhos em espaços confinados, apoio lombar, regulagem total e indicador de queda. O talabarte incluso é em y com elástico nas fitas e absorvedor de energia juntamente com trava dupla, um kit de total proteção em altura para o usuário.</t>
    </r>
    <r>
      <rPr>
        <b/>
        <sz val="16"/>
        <color rgb="FF000000"/>
        <rFont val="Arial"/>
        <family val="2"/>
      </rPr>
      <t xml:space="preserve">
</t>
    </r>
  </si>
  <si>
    <r>
      <t xml:space="preserve">Protetor Auricular Tipo Plug: </t>
    </r>
    <r>
      <rPr>
        <sz val="16"/>
        <color rgb="FF000000"/>
        <rFont val="Arial"/>
        <family val="2"/>
      </rPr>
      <t xml:space="preserve">Protetor auricular em silicone com atenuação de 15 db ,têm um design com 3 flanges único que ajuda a fornecer um ajuste seguro e confortável. Ajuda também a criar um selo de bloqueio de ruído suave no canal auditivo para a efetiva proteção auditiva, fácil remoção e ajuda a manter as pontas limpas quando as mãos do trabalhador estão sujas. </t>
    </r>
  </si>
  <si>
    <r>
      <t>Óculos de Segurança lente verde:</t>
    </r>
    <r>
      <rPr>
        <sz val="16"/>
        <color rgb="FF000000"/>
        <rFont val="Arial"/>
        <family val="2"/>
      </rPr>
      <t xml:space="preserve"> Lente única em duro policarbonato, tonalidade 5, com tratamento antirrisco.
 Filtra ultravioleta e infravermelho. 
 Para ser usado em solda oxiacetilênica ou em outras aplicações onde haja necessidade de proteção contra raios infravermelhos.
 Orifícios para cordão.
Hastes reguláveis em quatro estágios.</t>
    </r>
    <r>
      <rPr>
        <b/>
        <sz val="16"/>
        <color rgb="FF000000"/>
        <rFont val="Arial"/>
        <family val="2"/>
      </rPr>
      <t xml:space="preserve">
</t>
    </r>
  </si>
  <si>
    <r>
      <t xml:space="preserve">Protetor Facial Incolor: </t>
    </r>
    <r>
      <rPr>
        <sz val="16"/>
        <color rgb="FF000000"/>
        <rFont val="Arial"/>
        <family val="2"/>
      </rPr>
      <t>Características do produto: protetor facial de segurança, constituído de carneira de plástico ajustável e visor transparente incolor com cerca de 195 mm de largura e 200mm (8") de altura, o visor é preso à coroa por meio de rebites metálicos. Mod.158C (visor incolor de 8").
Aplicações: proteção da face do usuário contra impactos de partículas volantes multidirecionais.</t>
    </r>
    <r>
      <rPr>
        <b/>
        <sz val="16"/>
        <color rgb="FF000000"/>
        <rFont val="Arial"/>
        <family val="2"/>
      </rPr>
      <t xml:space="preserve">
</t>
    </r>
  </si>
  <si>
    <r>
      <t xml:space="preserve">Mangote de Raspa 
</t>
    </r>
    <r>
      <rPr>
        <sz val="16"/>
        <color rgb="FF000000"/>
        <rFont val="Arial"/>
        <family val="2"/>
      </rPr>
      <t>Mangote de segurança confeccionado em raspa, fivelas metálicas e tiras em raspa para ajuste.
Aprovado para: PROTEÇÃO DO BRAÇO E ANTEBRAÇO DO USUÁRIO CONTRA AGENTES ABRASIVOS E ESCORIANTES</t>
    </r>
    <r>
      <rPr>
        <b/>
        <sz val="16"/>
        <color rgb="FF000000"/>
        <rFont val="Arial"/>
        <family val="2"/>
      </rPr>
      <t xml:space="preserve">
</t>
    </r>
  </si>
  <si>
    <r>
      <t xml:space="preserve">Perneira de raspa:  </t>
    </r>
    <r>
      <rPr>
        <sz val="16"/>
        <color rgb="FF000000"/>
        <rFont val="Arial"/>
        <family val="2"/>
      </rPr>
      <t>Perneira de segurança confeccionada em raspa com fechamento em velcro.
-Protege as pernas do usuário contra agentes abrasivos em trabalhos de solda em geral.</t>
    </r>
    <r>
      <rPr>
        <b/>
        <sz val="16"/>
        <color rgb="FF000000"/>
        <rFont val="Arial"/>
        <family val="2"/>
      </rPr>
      <t xml:space="preserve">
</t>
    </r>
  </si>
  <si>
    <r>
      <t xml:space="preserve">Avental em raspa de couro : </t>
    </r>
    <r>
      <rPr>
        <sz val="16"/>
        <color rgb="FF000000"/>
        <rFont val="Arial"/>
        <family val="2"/>
      </rPr>
      <t>Próprio para utilização nas operações de soldagem e corte com maçaricos.</t>
    </r>
    <r>
      <rPr>
        <b/>
        <sz val="16"/>
        <color rgb="FF000000"/>
        <rFont val="Arial"/>
        <family val="2"/>
      </rPr>
      <t xml:space="preserve">
</t>
    </r>
    <r>
      <rPr>
        <sz val="16"/>
        <color rgb="FF000000"/>
        <rFont val="Arial"/>
        <family val="2"/>
      </rPr>
      <t xml:space="preserve"> Medida: 100x60cm(sem emenda)
Avental de Raspa sem Manga tipo Açougueiro (Soldador), sem emenda, confeccionado em raspa de couro bovino, costurado com fio 100% algodão ou aramida, com tira em raspa no pescoço para fixação, tiras laterais em raspa para fixação e ajuste do aventa.
</t>
    </r>
  </si>
  <si>
    <r>
      <t xml:space="preserve">Luva Látex GG </t>
    </r>
    <r>
      <rPr>
        <sz val="16"/>
        <color rgb="FF000000"/>
        <rFont val="Arial"/>
        <family val="2"/>
      </rPr>
      <t>Luva de segurança confeccionada em látex natural; com revestimento interno em flocos de algodão; acabamento antiderrapante na palma, face palmar dos dedos e pontas dos dedos.</t>
    </r>
  </si>
  <si>
    <r>
      <rPr>
        <b/>
        <sz val="16"/>
        <color rgb="FF000000"/>
        <rFont val="Arial"/>
        <family val="2"/>
      </rPr>
      <t>Protetor auricular tipo concha:</t>
    </r>
    <r>
      <rPr>
        <sz val="16"/>
        <color rgb="FF000000"/>
        <rFont val="Arial"/>
        <family val="2"/>
      </rPr>
      <t xml:space="preserve"> constituído por duas conchas em plásticos, apresentando almofadas de espuma em suas laterais e em seu interior, possui uma haste em plástico rígido almofadado e metal que mantém as conchas firmemente seladas contra a região das orelhas do usuário e que sustenta as conchas</t>
    </r>
  </si>
  <si>
    <r>
      <rPr>
        <b/>
        <sz val="16"/>
        <color rgb="FF000000"/>
        <rFont val="Arial"/>
        <family val="2"/>
      </rPr>
      <t>Máscara PFF1 :</t>
    </r>
    <r>
      <rPr>
        <sz val="16"/>
        <color rgb="FF000000"/>
        <rFont val="Arial"/>
        <family val="2"/>
      </rPr>
      <t xml:space="preserve"> Respirador purificador de ar tipo peça semifacial filtrante para partículas, classe PFF1, com formato tipo concha na cor branca, com solda térmica em seu perímetro.
- Composta por um não-tecido que protege o meio filtrante evitando que as fibras possam se soltar;
- Nas laterais do respirador existem quatro grampos metálicos, sendo dois de cada lado, por onde passam as pontas de dois tirantes elásticos;
- A parte superior interna possui uma tira de espuma cinza e a parte superior externa uma tira de material metálico moldável;
- PFF1: proteção contra poeiras e névoas e partículas não tóxicas (penetração máxima através do filtro de 20%).
Indicado para poeiras e névoas não-oleosas.
</t>
    </r>
  </si>
  <si>
    <r>
      <t>Máscara PFF2:</t>
    </r>
    <r>
      <rPr>
        <sz val="16"/>
        <color rgb="FF000000"/>
        <rFont val="Arial"/>
        <family val="2"/>
      </rPr>
      <t xml:space="preserve"> proteção contra partículas finas, fumos e névoas tóxicas (penetração máxima através do filtro de 6%).</t>
    </r>
  </si>
  <si>
    <r>
      <t xml:space="preserve">Óculos lente transparente: </t>
    </r>
    <r>
      <rPr>
        <sz val="16"/>
        <color rgb="FF000000"/>
        <rFont val="Arial"/>
        <family val="2"/>
      </rPr>
      <t>Óculos de segurança constituído de armação em nylon resistente e lente em policarbonato.
- Hastes tipo espátula, fixadas por meio de parafusos e com ajuste de comprimento;
- Protegem contra raios UVA e UVB;
- Lentes com tratamento anti-risco.
Proteção dos olhos do usuário contra impactos de partículas volantes multidirecionais.</t>
    </r>
    <r>
      <rPr>
        <b/>
        <sz val="16"/>
        <color rgb="FF000000"/>
        <rFont val="Arial"/>
        <family val="2"/>
      </rPr>
      <t xml:space="preserve">
</t>
    </r>
  </si>
  <si>
    <r>
      <t xml:space="preserve">Capa de Chuva com capuz Tamanho G: </t>
    </r>
    <r>
      <rPr>
        <sz val="16"/>
        <color rgb="FF000000"/>
        <rFont val="Arial"/>
        <family val="2"/>
      </rPr>
      <t>Cor: Amarela
Capuz
Forrada
Mangas Compridas
Costuras através de solda eletrônica
fechamento frontal através de botão de pressão 
Material Trevira (FIOS DE POLIÉSTER DE ALTA TENACIDADE REVESTIDOS DE PVC)
100% à prova d'água</t>
    </r>
    <r>
      <rPr>
        <b/>
        <sz val="16"/>
        <color rgb="FF000000"/>
        <rFont val="Arial"/>
        <family val="2"/>
      </rPr>
      <t xml:space="preserve">
</t>
    </r>
  </si>
  <si>
    <r>
      <t xml:space="preserve">Máscara para solda: </t>
    </r>
    <r>
      <rPr>
        <sz val="16"/>
        <color rgb="FF000000"/>
        <rFont val="Arial"/>
        <family val="2"/>
      </rPr>
      <t>O escudo é fabricado com visor articulado e suporta uma placa de cobertura e o filtro de luz. O filtro de luz é confeccionado em vidro de tonalidade 10 à 14 e as placas de cobertura e de segurança, confeccionadas em vidro transparente, que são fixadas ao visor através de uma mola plástica encaixada em fendas internas do visor, o escudo é preso a carneira através de dois parafusos plásticos.</t>
    </r>
  </si>
  <si>
    <r>
      <t xml:space="preserve">Cones : </t>
    </r>
    <r>
      <rPr>
        <sz val="16"/>
        <color rgb="FF000000"/>
        <rFont val="Arial"/>
        <family val="2"/>
      </rPr>
      <t xml:space="preserve">Dados Técnicos Cones de sinalização laranja e branco: 
 Os cones de sinalização laranja e branco são confeccionados em PVC rígido laranja, com duas faixas injetadas na cor branca; 
 O cone de sinalização laranja e branco é resistente e com excelente acabamento.
Dimensões dos cones de sinalização laranja e branco: 
Altura 75 cm.
</t>
    </r>
  </si>
  <si>
    <r>
      <t xml:space="preserve">Placas informando o uso do Equipamento de Proteção Individual. 50cmx35cm. </t>
    </r>
    <r>
      <rPr>
        <sz val="16"/>
        <color rgb="FF000000"/>
        <rFont val="Arial"/>
        <family val="2"/>
      </rPr>
      <t>Resistente como uma chapa de metal, porém, com vantagens: mais leve, durável e suporta intempéries. Fundo pintura Poliéster Amarelo. Impressão UV.</t>
    </r>
  </si>
  <si>
    <r>
      <t xml:space="preserve">Placas informando área de risco 50cmx 35cm: </t>
    </r>
    <r>
      <rPr>
        <sz val="16"/>
        <color rgb="FF000000"/>
        <rFont val="Arial"/>
        <family val="2"/>
      </rPr>
      <t>Placa em material poliestireno, com espessura de 1,5mm</t>
    </r>
  </si>
  <si>
    <r>
      <t>Placas informando máquinas na pista 50cmx35cm:</t>
    </r>
    <r>
      <rPr>
        <sz val="16"/>
        <color rgb="FF000000"/>
        <rFont val="Arial"/>
        <family val="2"/>
      </rPr>
      <t xml:space="preserve"> Placa plástica feita em poliestireno para sinalização.</t>
    </r>
  </si>
  <si>
    <t>Segurança do trabalho Exame</t>
  </si>
  <si>
    <t>Exame periódico: É o processo de avaliação que visa identificar moléstias, sinais e sintomas causados ou não pelo exercício das atividades relacionadas ao trabalho.</t>
  </si>
  <si>
    <t>Retorno ao Trabalho e mudança de função: O exame de retorno ao trabalho deverá ser realizado no primeiro dia de volta ao trabalho do empregado ausente por período igual ou superior a 30 dias de licença saúde, seja por motivo de doença ou acidente (de natureza ocupacional ou não),ou licença gestante, excetuando-se retorno das férias.O exame de mudança de função deverá ser realizado sempre que houver mudança de atividade do trabalhador para funções de risco diferente da contratada na inicial</t>
  </si>
  <si>
    <t>Demissional: Tem por finalidade avaliar as condições de saúde do empregado, por ocasião de seu desligamento definitivo, nos casos de demissão motivada (por justa causa) ou imotivada, quando então ocorrerá a rescisão do seu contrato de trabalho.</t>
  </si>
  <si>
    <t xml:space="preserve"> Junta Médica: Contratação de junta medica, ( composta por 3 médicos de especialidades diferentes) para verificação dos processos e procedimentos de licenças médicas que requerem uma análise mais criteriosos da enfermidade que causou o afastamento do servidor, verificando sempre a possibilidade de retorno, mudança de cargo para adaptação a nova função e no último caso  providenciamento para a sua aposentadoria, caso em que sua enfermidade/doença possa prejudicar integralmente o retorno ao serviço público, fundamentada em laudo técnico. </t>
  </si>
  <si>
    <t xml:space="preserve"> Extintor </t>
  </si>
  <si>
    <t>TESTE E LUBRIFICAÇÃO DE MANGUEIRA 1 1/2</t>
  </si>
  <si>
    <t xml:space="preserve"> Laudos</t>
  </si>
  <si>
    <t>Uniforme</t>
  </si>
  <si>
    <t>Boné em Tamanho único, podendo ser ajustado por CINTA com fivela metálica, bordado em fio reforçado de alta qualidade, em 100% Algodão, cinza chumbo, com o Brasão da Prefeitura Municipal de Bom Jardim, medindo 7,5 cm costurando na frente.</t>
  </si>
  <si>
    <r>
      <rPr>
        <b/>
        <sz val="20"/>
        <color theme="1"/>
        <rFont val="Calibri"/>
        <family val="2"/>
        <scheme val="minor"/>
      </rPr>
      <t>Fazenda</t>
    </r>
    <r>
      <rPr>
        <sz val="12"/>
        <color theme="1"/>
        <rFont val="Calibri"/>
        <family val="2"/>
        <scheme val="minor"/>
      </rPr>
      <t xml:space="preserve">  </t>
    </r>
    <r>
      <rPr>
        <b/>
        <sz val="20"/>
        <color theme="1"/>
        <rFont val="Calibri"/>
        <family val="2"/>
        <scheme val="minor"/>
      </rPr>
      <t>Carnês</t>
    </r>
  </si>
  <si>
    <r>
      <rPr>
        <b/>
        <sz val="20"/>
        <color theme="1"/>
        <rFont val="Calibri"/>
        <family val="2"/>
        <scheme val="minor"/>
      </rPr>
      <t>Fazenda</t>
    </r>
    <r>
      <rPr>
        <sz val="12"/>
        <color theme="1"/>
        <rFont val="Calibri"/>
        <family val="2"/>
        <scheme val="minor"/>
      </rPr>
      <t xml:space="preserve"> </t>
    </r>
    <r>
      <rPr>
        <b/>
        <sz val="20"/>
        <color theme="1"/>
        <rFont val="Calibri"/>
        <family val="2"/>
        <scheme val="minor"/>
      </rPr>
      <t xml:space="preserve"> Informatica</t>
    </r>
  </si>
  <si>
    <t xml:space="preserve">Fazenda Moveis </t>
  </si>
  <si>
    <t>Fazenda Extra</t>
  </si>
  <si>
    <t>Obras</t>
  </si>
  <si>
    <t>Combustivel</t>
  </si>
  <si>
    <t xml:space="preserve">Aquisição de Combustível como Gasolina, Diesel S-10 e Diesel S-500 para atender aos veículos, máquinas e caminhões da Secretaria Municipal de Obras e Infraestrutura </t>
  </si>
  <si>
    <t>Prestação de serviço de Locação de Retroescavadeira com operador para atender a Secretaria Municipal de Obras e Infraestrutura.</t>
  </si>
  <si>
    <t>Educação carros</t>
  </si>
  <si>
    <t>Gabinete Pneus</t>
  </si>
  <si>
    <t>Gabinete AR</t>
  </si>
  <si>
    <r>
      <rPr>
        <b/>
        <sz val="20"/>
        <color theme="1"/>
        <rFont val="Calibri"/>
        <family val="2"/>
        <scheme val="minor"/>
      </rPr>
      <t>Gabinete manutenção de veiculos</t>
    </r>
    <r>
      <rPr>
        <sz val="12"/>
        <color theme="1"/>
        <rFont val="Calibri"/>
        <family val="2"/>
        <scheme val="minor"/>
      </rPr>
      <t xml:space="preserve"> </t>
    </r>
  </si>
  <si>
    <t>Gabinete volante</t>
  </si>
  <si>
    <r>
      <rPr>
        <b/>
        <sz val="20"/>
        <color theme="1"/>
        <rFont val="Calibri"/>
        <family val="2"/>
        <scheme val="minor"/>
      </rPr>
      <t>Gabinete Veiculo Universidade</t>
    </r>
    <r>
      <rPr>
        <sz val="12"/>
        <color theme="1"/>
        <rFont val="Calibri"/>
        <family val="2"/>
        <scheme val="minor"/>
      </rPr>
      <t xml:space="preserve"> </t>
    </r>
  </si>
  <si>
    <t>Saúde Açucar e Café</t>
  </si>
  <si>
    <t xml:space="preserve">Saúde Material </t>
  </si>
  <si>
    <t xml:space="preserve">Saúde material escritório </t>
  </si>
  <si>
    <t>Saúde Material de Limpeza</t>
  </si>
  <si>
    <t xml:space="preserve">Saúde Hospedagem </t>
  </si>
  <si>
    <t>Saúde Oxigênio</t>
  </si>
  <si>
    <t>Saúde  UTI</t>
  </si>
  <si>
    <t>Saúde Gás</t>
  </si>
  <si>
    <t>Saúde Material Permanente</t>
  </si>
  <si>
    <t>Saúde CAPS</t>
  </si>
  <si>
    <t>Empanado de frango, caixa de 300g</t>
  </si>
  <si>
    <t>Fígado bovino fresco, cor avermelhada, cortado em bife.</t>
  </si>
  <si>
    <t>Filé de peito de Frango. O produto deverá ser rotulado de acordo com a legislação vigente. No rótulo da embalagem deverão estar impressas de forma clara, o registro do SIF, identificação completa do produto, data de fabricação e prazo de validade para consumo</t>
  </si>
  <si>
    <t>Linguiça mista tipo toscana – embalagem 5kg com registro no SIF ou SISP. Com aspecto característico, cor própria sem manchas pardacentas ou esverdeadas, odor e sabor próprio, com adição de água ou gelo no máximo 3%.</t>
  </si>
  <si>
    <t>Moela de galinha. O produto deverá ser rotulado de acordo com a legislação vigente. No rótulo da embalagem deverão estar impressas de forma clara, o registro do SIF, identificação completa do produto, data de fabricação e prazo de validade para consumo.</t>
  </si>
  <si>
    <t>Salsicha tipo hot-dog com no máximo de 2% de amido. Com aspecto característico, cor própria sem manchas pardacentas ou esverdeadas, odor e sabor próprio, com adição de água ou gelo no máximo de 10% . Com registro no SIF ou SISP– embalagem de 5kg</t>
  </si>
  <si>
    <t>SALSICHÃO MISTO – Especificação: Salsichão misto, de boa qualidade, contendo carne de gado e porco, acondicionado em embalagem plástica atóxica, contendo em torno de 500g cada.</t>
  </si>
  <si>
    <t>Saúde Limpeza</t>
  </si>
  <si>
    <t>Saúde Odontologia</t>
  </si>
  <si>
    <t>Saúde Regulação</t>
  </si>
  <si>
    <t>Saúde Transporte</t>
  </si>
  <si>
    <t xml:space="preserve">Saúde Vigilância Sanitária </t>
  </si>
  <si>
    <t>Pregão Presencial</t>
  </si>
  <si>
    <t>Unidade</t>
  </si>
  <si>
    <t>48, I Exclusivo</t>
  </si>
  <si>
    <t>Fundo Municipal/Estadual/ Federal</t>
  </si>
  <si>
    <t xml:space="preserve">Ofício </t>
  </si>
  <si>
    <t>Jan/Dez - 19</t>
  </si>
  <si>
    <t>LL</t>
  </si>
  <si>
    <t xml:space="preserve">Assistência Social </t>
  </si>
  <si>
    <t>Botijas de gás</t>
  </si>
  <si>
    <t xml:space="preserve">Cobertor </t>
  </si>
  <si>
    <t>Filtro de barro</t>
  </si>
  <si>
    <t xml:space="preserve">Pneu </t>
  </si>
  <si>
    <t>Gêneros alimentícios</t>
  </si>
  <si>
    <t>Auxílio funeral</t>
  </si>
  <si>
    <t>Imediato</t>
  </si>
  <si>
    <t>Serviços especializados em mecânica com fornecimento de peças para veículos</t>
  </si>
  <si>
    <t>Aquisição de bateria para os veículos</t>
  </si>
  <si>
    <t>Aquisição de óleo lubrificante automotivo para os veículos.</t>
  </si>
  <si>
    <t>Empresa especializada em manutenção e limpeza predial</t>
  </si>
  <si>
    <t xml:space="preserve"> Seguro automotivo</t>
  </si>
  <si>
    <t xml:space="preserve">Contratação de serviços especializados em manutenção de ar predial </t>
  </si>
  <si>
    <t xml:space="preserve">Não colocou valores </t>
  </si>
  <si>
    <t>Contratação de empresa especializada em confecção de "abadás" para o Grupo da 3ª Idade Alegria de Viver</t>
  </si>
  <si>
    <t xml:space="preserve">Contratação de empresa especializada em fornecimento de "cesta de complementação alimentar" </t>
  </si>
  <si>
    <t>Material de expediente</t>
  </si>
  <si>
    <t>Material de limpeza</t>
  </si>
  <si>
    <t>Material para oficina de artesanato</t>
  </si>
  <si>
    <t>Material para confecção de enxoval de bebê</t>
  </si>
  <si>
    <t>Objetos que compõem utencílios para recém nascidos</t>
  </si>
  <si>
    <t>Material de higiene para Casa Lar</t>
  </si>
  <si>
    <t>Material de enfermagem</t>
  </si>
  <si>
    <t>Contratação de agência de turismo para realização de viagem com o Grupo da 3ª Idade Alegria de Viver</t>
  </si>
  <si>
    <t>Contratação de músico para realização de bailes(forró) do Grupo da 3ª Idade Alegria de Viver</t>
  </si>
  <si>
    <t>Contratação de empresa para construção das rampas de acesso da COMAVE e da Secretaria</t>
  </si>
  <si>
    <t>Contração de empresa para fornecer e instalar as grades de ferro na COMAVE</t>
  </si>
  <si>
    <t>Contração de empresa para fornecer e instalar a cobertura do CRAS Jardim Ornellas</t>
  </si>
  <si>
    <t xml:space="preserve">Ar-Condicionado </t>
  </si>
  <si>
    <t>CONTRATAÇÃO DE EMPRESA ESPECIALIZADA EM PRESTAR SERVIÇO DE CONFECÇÃO DE CARNÊS DE IPTU/TCL</t>
  </si>
  <si>
    <t xml:space="preserve">Fazenda </t>
  </si>
  <si>
    <t xml:space="preserve">Material Permanente </t>
  </si>
  <si>
    <t xml:space="preserve"> Gabinete </t>
  </si>
  <si>
    <t xml:space="preserve">Manutenção de Ar-Condicionado </t>
  </si>
  <si>
    <t xml:space="preserve"> Manutenção  veicular  </t>
  </si>
  <si>
    <t>Serviços de transporte universitário de passageiros diariamente para Nova Friburgo e Cantagalo</t>
  </si>
  <si>
    <t xml:space="preserve">Guarda </t>
  </si>
  <si>
    <t xml:space="preserve">Material expediente Guarda </t>
  </si>
  <si>
    <t>PRESTAÇÃO DE SERVIÇOS DE REPAROS EM VIAS PÚBLICAS COM MANEJO DE PARALELEPÍPEDOS, BLOQUETES, PISOS INTERTRAVADOS E SIMILARES.</t>
  </si>
  <si>
    <t xml:space="preserve">Obras </t>
  </si>
  <si>
    <t>Aquisição de combustíveis como Gasolina, Diesel S-10 e Diesel S-500, para atender a demanda de veículos, máquinas e caminhões da Secretaria Municipal de Obras e Infraestrutura.</t>
  </si>
  <si>
    <t>Os serviços a serem prestados correspondem a Prestação de Serviço de Limpeza, Manutenção de ruas, Avenidas, e Praças dos quatro distritos do Município conforme Processo n 6879 13.</t>
  </si>
  <si>
    <t>Os serviços a serem prestados correspondem a Locação de Retroescavadeira com operador de acordo com o Processo Administrativo  6038 de 2017.</t>
  </si>
  <si>
    <t>Os serviços a serem prestados correspondem a Prestação de Serviço de locação de Empresa especializada equipada com 02 veículos tipo caminhão pipa com motorista, com capacidade mínima de 10.000 litros.</t>
  </si>
  <si>
    <t>Os serviços a serem prestados correspondem a Contratação de Empresa Especializada em Prestação de Serviço de Iluminação Pública em todo o Município.</t>
  </si>
  <si>
    <t>MATERIAIS DE PEDREIRA</t>
  </si>
  <si>
    <t>ARTEFATOS DE CONCRETO</t>
  </si>
  <si>
    <t>MATERIAL DE CONSTRUÇÃO</t>
  </si>
  <si>
    <t>MATERIAL DE ILUMINAÇÃO</t>
  </si>
  <si>
    <t xml:space="preserve">Segurança do trabalho </t>
  </si>
  <si>
    <t xml:space="preserve">Material Expediente  Guarda e Obras </t>
  </si>
  <si>
    <t xml:space="preserve">Defesa Civil, Obras </t>
  </si>
  <si>
    <t>Aquisição de exames admissionais, periódicos e demissionais, junta médica.</t>
  </si>
  <si>
    <t>Aquisição de recarga de extintores, reteste e testes das mangueiras de incêndio.</t>
  </si>
  <si>
    <t>Contratação de empresa para realização de laudos, programas e análise na área de Segurança do Trabalho.</t>
  </si>
  <si>
    <t xml:space="preserve">Uniforme </t>
  </si>
  <si>
    <t>Assistência Social, Defesa Civil,  Fazenda, Ti</t>
  </si>
  <si>
    <t xml:space="preserve">Material de informática / Internet / Regarga de Tonner </t>
  </si>
  <si>
    <t>Aquisição de Insumos Correlatos para uso diversificado nas Unidades de Saúde e dispensação aos pacientes.</t>
  </si>
  <si>
    <t xml:space="preserve">Saúde </t>
  </si>
  <si>
    <t xml:space="preserve">Assistência Social, Saúde  </t>
  </si>
  <si>
    <t xml:space="preserve">20.000 - Não colocou valores </t>
  </si>
  <si>
    <t xml:space="preserve">Assistência Social, Fazenda, Obras, Saúde </t>
  </si>
  <si>
    <t xml:space="preserve">34.899,86 - Não colocou valores </t>
  </si>
  <si>
    <t xml:space="preserve">6.160 - Não colocou valores </t>
  </si>
  <si>
    <t xml:space="preserve">Fazenda, Saúde </t>
  </si>
  <si>
    <t>8.967 - Não colocou valores</t>
  </si>
  <si>
    <t xml:space="preserve">Assistência Social, Saude  </t>
  </si>
  <si>
    <t>Aquisição de material permanente para atender a demanda ds Coordenação de Odontologia.</t>
  </si>
  <si>
    <t>Contratação de empresa especializada na prestação de SERVIÇOS DE EXAMES DIAGNÓSTICOS COMPLEMENTARES LABORATORIAIS NAS ÁREAS DE PATOLOGIA CLÍNICA, CITOLOGIA, ANATOPATOLOGIA e MICROBIOLOGIA, para atendimento a munícipes usuários do Sistema Público de Saúde.</t>
  </si>
  <si>
    <t xml:space="preserve">Assistência Social, Gabinete, Obras  , Saúde </t>
  </si>
  <si>
    <t>155.922,74 - Não colocou valores</t>
  </si>
  <si>
    <t xml:space="preserve">Assistência Social, Defesa Civil,  Gabinete, Guarda, Obras, Saúde </t>
  </si>
  <si>
    <t>Contratação Serviços de Oficina da Rede Autorizada Volkswagen para eventual e futura  manutenção preventiva e corretiva, com fornecimento de peças, para os veículos da Secretaria Municipal de Saúde</t>
  </si>
  <si>
    <t>Aquisição de material de consumo/insumo para o desenvolvimento dos trabalhos de controle de vetores da Dengue e outras doenças transmissíveis ao homem através de vetores alados</t>
  </si>
  <si>
    <t>RATICIDAS</t>
  </si>
  <si>
    <t xml:space="preserve">Assistência Social, Assistência Social (  SCFV ), Saude, Eduacação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</si>
</sst>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8" formatCode="&quot;R$&quot;\ #,##0.00;[Red]\-&quot;R$&quot;\ #,##0.00"/>
    <numFmt numFmtId="44" formatCode="_-&quot;R$&quot;\ * #,##0.00_-;\-&quot;R$&quot;\ * #,##0.00_-;_-&quot;R$&quot;\ * &quot;-&quot;??_-;_-@_-"/>
    <numFmt numFmtId="164" formatCode="[$R$-416]\ #,##0.00;[Red]\-[$R$-416]\ #,##0.00"/>
    <numFmt numFmtId="165" formatCode="_(&quot;R$ &quot;* #,##0.00_);_(&quot;R$ &quot;* \(#,##0.00\);_(&quot;R$ &quot;* &quot;-&quot;??_);_(@_)"/>
    <numFmt numFmtId="166" formatCode="&quot;R$ &quot;#,##0.00;[Red]&quot;-R$ &quot;#,##0.00"/>
    <numFmt numFmtId="167" formatCode="&quot;R$&quot;\ #,##0.00"/>
  </numFmts>
  <fonts count="5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1"/>
      <name val="Calibri"/>
      <family val="2"/>
      <scheme val="minor"/>
    </font>
    <font>
      <sz val="12"/>
      <color rgb="FF000000"/>
      <name val="Calibri"/>
      <family val="2"/>
      <charset val="1"/>
    </font>
    <font>
      <sz val="12"/>
      <color rgb="FF000000"/>
      <name val="Calibri"/>
      <family val="2"/>
      <scheme val="minor"/>
    </font>
    <font>
      <b/>
      <sz val="12"/>
      <color theme="1"/>
      <name val="Calibri"/>
      <family val="2"/>
      <scheme val="minor"/>
    </font>
    <font>
      <u/>
      <sz val="12"/>
      <color theme="10"/>
      <name val="Calibri"/>
      <family val="2"/>
      <scheme val="minor"/>
    </font>
    <font>
      <b/>
      <sz val="12"/>
      <color indexed="9"/>
      <name val="Calibri"/>
      <family val="2"/>
      <scheme val="minor"/>
    </font>
    <font>
      <b/>
      <sz val="12"/>
      <name val="Calibri"/>
      <family val="2"/>
      <scheme val="minor"/>
    </font>
    <font>
      <b/>
      <sz val="12"/>
      <color rgb="FF000000"/>
      <name val="Calibri"/>
      <family val="2"/>
      <scheme val="minor"/>
    </font>
    <font>
      <sz val="12"/>
      <color rgb="FFFF0000"/>
      <name val="Calibri"/>
      <family val="2"/>
      <scheme val="minor"/>
    </font>
    <font>
      <sz val="10"/>
      <name val="Arial"/>
      <family val="2"/>
    </font>
    <font>
      <b/>
      <sz val="12"/>
      <color rgb="FF000000"/>
      <name val="Calibri"/>
      <family val="2"/>
    </font>
    <font>
      <b/>
      <sz val="12"/>
      <color rgb="FF000000"/>
      <name val="Calibri"/>
      <family val="2"/>
      <charset val="1"/>
    </font>
    <font>
      <u/>
      <sz val="12"/>
      <color theme="10"/>
      <name val="Calibri"/>
      <family val="2"/>
      <charset val="1"/>
    </font>
    <font>
      <u/>
      <sz val="12"/>
      <color theme="11"/>
      <name val="Calibri"/>
      <family val="2"/>
      <charset val="1"/>
    </font>
    <font>
      <sz val="9"/>
      <color rgb="FF000000"/>
      <name val="Calibri"/>
      <family val="2"/>
      <charset val="1"/>
    </font>
    <font>
      <sz val="12"/>
      <color rgb="FF222222"/>
      <name val="Arial"/>
      <family val="2"/>
    </font>
    <font>
      <b/>
      <sz val="18"/>
      <color rgb="FF000000"/>
      <name val="Calibri"/>
      <family val="2"/>
      <charset val="1"/>
    </font>
    <font>
      <b/>
      <sz val="16"/>
      <color rgb="FF000000"/>
      <name val="Calibri"/>
      <family val="2"/>
      <charset val="1"/>
    </font>
    <font>
      <b/>
      <sz val="20"/>
      <color theme="1"/>
      <name val="Calibri"/>
      <family val="2"/>
      <scheme val="minor"/>
    </font>
    <font>
      <sz val="20"/>
      <color theme="1"/>
      <name val="Calibri"/>
      <family val="2"/>
      <scheme val="minor"/>
    </font>
    <font>
      <sz val="20"/>
      <color rgb="FF000000"/>
      <name val="Calibri"/>
      <family val="2"/>
    </font>
    <font>
      <b/>
      <sz val="20"/>
      <color rgb="FF000000"/>
      <name val="Calibri"/>
      <family val="2"/>
    </font>
    <font>
      <sz val="18"/>
      <color theme="1"/>
      <name val="Calibri"/>
      <family val="2"/>
      <scheme val="minor"/>
    </font>
    <font>
      <sz val="14"/>
      <color rgb="FF000000"/>
      <name val="Calibri"/>
      <family val="2"/>
      <charset val="1"/>
    </font>
    <font>
      <sz val="16"/>
      <color rgb="FF000000"/>
      <name val="Calibri"/>
      <family val="2"/>
      <charset val="1"/>
    </font>
    <font>
      <sz val="16"/>
      <name val="Arial"/>
      <family val="2"/>
    </font>
    <font>
      <b/>
      <sz val="16"/>
      <color rgb="FF000000"/>
      <name val="Calibri"/>
      <family val="2"/>
    </font>
    <font>
      <b/>
      <sz val="18"/>
      <color rgb="FF000000"/>
      <name val="Calibri"/>
      <family val="2"/>
    </font>
    <font>
      <sz val="20"/>
      <color rgb="FF000000"/>
      <name val="Calibri"/>
      <family val="2"/>
      <charset val="1"/>
    </font>
    <font>
      <b/>
      <sz val="20"/>
      <color rgb="FF000000"/>
      <name val="Calibri"/>
      <family val="2"/>
      <charset val="1"/>
    </font>
    <font>
      <sz val="18"/>
      <color rgb="FF000000"/>
      <name val="Calibri"/>
      <family val="2"/>
      <charset val="1"/>
    </font>
    <font>
      <sz val="18"/>
      <color rgb="FF000000"/>
      <name val="Arial"/>
      <family val="2"/>
    </font>
    <font>
      <sz val="16"/>
      <color rgb="FF000000"/>
      <name val="Arial"/>
      <family val="2"/>
    </font>
    <font>
      <b/>
      <sz val="16"/>
      <color rgb="FF000000"/>
      <name val="Arial"/>
      <family val="2"/>
    </font>
    <font>
      <b/>
      <sz val="16"/>
      <name val="Arial"/>
      <family val="2"/>
    </font>
    <font>
      <sz val="16"/>
      <color rgb="FF222222"/>
      <name val="Arial"/>
      <family val="2"/>
    </font>
    <font>
      <b/>
      <sz val="14"/>
      <color rgb="FF000000"/>
      <name val="Calibri"/>
      <family val="2"/>
      <charset val="1"/>
    </font>
    <font>
      <sz val="11"/>
      <color rgb="FF000000"/>
      <name val="Calibri"/>
      <family val="2"/>
      <charset val="1"/>
    </font>
    <font>
      <b/>
      <sz val="20"/>
      <color rgb="FF222222"/>
      <name val="Arial"/>
      <family val="2"/>
    </font>
    <font>
      <sz val="20"/>
      <color theme="1"/>
      <name val="Calibri"/>
      <family val="2"/>
      <charset val="1"/>
      <scheme val="minor"/>
    </font>
    <font>
      <sz val="20"/>
      <color rgb="FF00000A"/>
      <name val="Arial"/>
      <family val="2"/>
      <charset val="1"/>
    </font>
    <font>
      <b/>
      <sz val="20"/>
      <color theme="1"/>
      <name val="Calibri"/>
      <family val="2"/>
      <charset val="1"/>
      <scheme val="minor"/>
    </font>
    <font>
      <sz val="12"/>
      <color rgb="FFFF0000"/>
      <name val="Calibri"/>
      <family val="2"/>
      <charset val="1"/>
    </font>
    <font>
      <sz val="12"/>
      <color rgb="FFFF0000"/>
      <name val="Calibri"/>
      <family val="2"/>
    </font>
    <font>
      <i/>
      <sz val="20"/>
      <color theme="1"/>
      <name val="Calibri"/>
      <family val="2"/>
      <scheme val="minor"/>
    </font>
    <font>
      <sz val="10"/>
      <color rgb="FFFF0000"/>
      <name val="Arial"/>
      <family val="2"/>
    </font>
    <font>
      <sz val="12"/>
      <color rgb="FFFF0000"/>
      <name val="Calibri"/>
      <family val="2"/>
      <charset val="1"/>
      <scheme val="minor"/>
    </font>
    <font>
      <sz val="12"/>
      <color rgb="FFFF0000"/>
      <name val="Arial"/>
      <family val="2"/>
    </font>
  </fonts>
  <fills count="7">
    <fill>
      <patternFill patternType="none"/>
    </fill>
    <fill>
      <patternFill patternType="gray125"/>
    </fill>
    <fill>
      <patternFill patternType="solid">
        <fgColor rgb="FF0070C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35">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thin">
        <color auto="1"/>
      </right>
      <top style="thin">
        <color auto="1"/>
      </top>
      <bottom/>
      <diagonal/>
    </border>
    <border>
      <left style="thin">
        <color auto="1"/>
      </left>
      <right style="thin">
        <color auto="1"/>
      </right>
      <top/>
      <bottom/>
      <diagonal/>
    </border>
    <border>
      <left style="thick">
        <color auto="1"/>
      </left>
      <right style="thick">
        <color auto="1"/>
      </right>
      <top style="thick">
        <color auto="1"/>
      </top>
      <bottom style="thick">
        <color auto="1"/>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auto="1"/>
      </top>
      <bottom/>
      <diagonal/>
    </border>
  </borders>
  <cellStyleXfs count="114">
    <xf numFmtId="0" fontId="0" fillId="0" borderId="0"/>
    <xf numFmtId="0" fontId="5" fillId="0" borderId="0"/>
    <xf numFmtId="0" fontId="8" fillId="0" borderId="0" applyNumberFormat="0" applyFill="0" applyBorder="0" applyAlignment="0" applyProtection="0"/>
    <xf numFmtId="0" fontId="3" fillId="0" borderId="0"/>
    <xf numFmtId="0" fontId="16" fillId="0" borderId="0" applyNumberFormat="0" applyFill="0" applyBorder="0" applyAlignment="0" applyProtection="0"/>
    <xf numFmtId="0" fontId="17" fillId="0" borderId="0" applyNumberFormat="0" applyFill="0" applyBorder="0" applyAlignment="0" applyProtection="0"/>
    <xf numFmtId="44" fontId="5" fillId="0" borderId="0" applyFont="0" applyFill="0" applyBorder="0" applyAlignment="0" applyProtection="0"/>
    <xf numFmtId="0" fontId="13" fillId="0" borderId="0"/>
    <xf numFmtId="165" fontId="13"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41"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2"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cellStyleXfs>
  <cellXfs count="311">
    <xf numFmtId="0" fontId="0" fillId="0" borderId="0" xfId="0"/>
    <xf numFmtId="0" fontId="6" fillId="0" borderId="0" xfId="1" applyFont="1"/>
    <xf numFmtId="0" fontId="0" fillId="0" borderId="0" xfId="0" applyFont="1" applyAlignment="1">
      <alignment horizontal="center"/>
    </xf>
    <xf numFmtId="0" fontId="0" fillId="0" borderId="0" xfId="0" applyFont="1"/>
    <xf numFmtId="0" fontId="10" fillId="4" borderId="10" xfId="0" applyFont="1" applyFill="1" applyBorder="1" applyAlignment="1">
      <alignment horizontal="center" vertical="center"/>
    </xf>
    <xf numFmtId="0" fontId="7" fillId="3" borderId="1"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11" fillId="4" borderId="11" xfId="1" applyFont="1" applyFill="1" applyBorder="1" applyAlignment="1">
      <alignment horizontal="center" vertical="center" wrapText="1"/>
    </xf>
    <xf numFmtId="0" fontId="6" fillId="0" borderId="0" xfId="1" applyFont="1" applyAlignment="1">
      <alignment vertical="center"/>
    </xf>
    <xf numFmtId="0" fontId="12" fillId="0" borderId="4" xfId="1" applyFont="1" applyBorder="1" applyAlignment="1">
      <alignment horizontal="center" vertical="center" wrapText="1"/>
    </xf>
    <xf numFmtId="0" fontId="12" fillId="0" borderId="5" xfId="1" applyFont="1" applyBorder="1" applyAlignment="1">
      <alignment horizontal="center" vertical="center" wrapText="1"/>
    </xf>
    <xf numFmtId="17" fontId="12" fillId="0" borderId="5" xfId="1" applyNumberFormat="1" applyFont="1" applyBorder="1" applyAlignment="1">
      <alignment horizontal="center" vertical="center" wrapText="1"/>
    </xf>
    <xf numFmtId="0" fontId="12" fillId="0" borderId="6" xfId="1" applyFont="1" applyBorder="1" applyAlignment="1">
      <alignment horizontal="center" vertical="center" wrapText="1"/>
    </xf>
    <xf numFmtId="0" fontId="12" fillId="4" borderId="12" xfId="1" applyFont="1" applyFill="1" applyBorder="1" applyAlignment="1">
      <alignment horizontal="center" vertical="center" wrapText="1"/>
    </xf>
    <xf numFmtId="0" fontId="6" fillId="0" borderId="0" xfId="1" applyFont="1" applyAlignment="1">
      <alignment horizontal="center" vertical="center" wrapText="1"/>
    </xf>
    <xf numFmtId="0" fontId="6" fillId="0" borderId="0" xfId="1" applyFont="1" applyAlignment="1">
      <alignment horizontal="center" vertical="center"/>
    </xf>
    <xf numFmtId="0" fontId="6" fillId="0" borderId="0" xfId="1" applyFont="1" applyAlignment="1">
      <alignment wrapText="1"/>
    </xf>
    <xf numFmtId="0" fontId="6" fillId="0" borderId="0" xfId="1" applyFont="1" applyAlignment="1">
      <alignment horizontal="center"/>
    </xf>
    <xf numFmtId="0" fontId="4" fillId="0" borderId="8" xfId="0" applyFont="1" applyBorder="1" applyAlignment="1">
      <alignment vertical="center"/>
    </xf>
    <xf numFmtId="0" fontId="12" fillId="0" borderId="0" xfId="1" applyFont="1" applyAlignment="1">
      <alignment horizontal="center" vertical="center" wrapText="1"/>
    </xf>
    <xf numFmtId="0" fontId="0" fillId="0" borderId="5" xfId="0" applyBorder="1" applyAlignment="1">
      <alignment horizontal="center" vertical="center"/>
    </xf>
    <xf numFmtId="0" fontId="0" fillId="5" borderId="5" xfId="0" applyFill="1" applyBorder="1" applyAlignment="1">
      <alignment wrapText="1"/>
    </xf>
    <xf numFmtId="0" fontId="14" fillId="0" borderId="6" xfId="0" applyFont="1" applyFill="1" applyBorder="1" applyAlignment="1">
      <alignment horizontal="center" vertical="center" wrapText="1"/>
    </xf>
    <xf numFmtId="0" fontId="0" fillId="0" borderId="0" xfId="0" applyAlignment="1">
      <alignment horizontal="center" vertical="center"/>
    </xf>
    <xf numFmtId="0" fontId="0" fillId="0" borderId="5" xfId="0" applyFill="1" applyBorder="1" applyAlignment="1">
      <alignment horizontal="center" vertical="center"/>
    </xf>
    <xf numFmtId="0" fontId="0" fillId="0" borderId="5" xfId="0" applyBorder="1"/>
    <xf numFmtId="0" fontId="0" fillId="0" borderId="5" xfId="0" applyBorder="1" applyAlignment="1">
      <alignment wrapText="1"/>
    </xf>
    <xf numFmtId="0" fontId="0" fillId="0" borderId="5" xfId="0" applyFont="1" applyFill="1" applyBorder="1" applyAlignment="1">
      <alignment horizontal="center" vertical="center" wrapText="1"/>
    </xf>
    <xf numFmtId="0" fontId="0" fillId="0" borderId="5" xfId="0" applyFill="1" applyBorder="1" applyAlignment="1">
      <alignment horizontal="center" vertical="center" wrapText="1"/>
    </xf>
    <xf numFmtId="0" fontId="0" fillId="0" borderId="5" xfId="0" applyFill="1" applyBorder="1" applyAlignment="1">
      <alignment horizontal="justify" vertical="center" wrapText="1"/>
    </xf>
    <xf numFmtId="164" fontId="15" fillId="0" borderId="5" xfId="0" applyNumberFormat="1" applyFont="1" applyFill="1" applyBorder="1" applyAlignment="1">
      <alignment horizontal="center" vertical="center" wrapText="1"/>
    </xf>
    <xf numFmtId="0" fontId="18" fillId="0" borderId="5" xfId="0" applyFont="1" applyFill="1" applyBorder="1" applyAlignment="1">
      <alignment horizontal="center" vertical="center" wrapText="1"/>
    </xf>
    <xf numFmtId="0" fontId="0" fillId="0" borderId="5" xfId="0" applyFont="1" applyFill="1" applyBorder="1" applyAlignment="1">
      <alignment horizontal="justify" vertical="center" wrapText="1"/>
    </xf>
    <xf numFmtId="0" fontId="0" fillId="0" borderId="4" xfId="0" applyBorder="1" applyAlignment="1">
      <alignment horizontal="center" vertical="center"/>
    </xf>
    <xf numFmtId="0" fontId="0" fillId="5" borderId="5" xfId="0" applyFill="1" applyBorder="1" applyAlignment="1">
      <alignment horizontal="center" wrapText="1"/>
    </xf>
    <xf numFmtId="44" fontId="0" fillId="0" borderId="5" xfId="6"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5" borderId="14" xfId="0" applyFill="1" applyBorder="1" applyAlignment="1">
      <alignment wrapText="1"/>
    </xf>
    <xf numFmtId="44" fontId="0" fillId="0" borderId="14" xfId="6" applyFont="1" applyBorder="1" applyAlignment="1">
      <alignment horizontal="center" vertical="center"/>
    </xf>
    <xf numFmtId="0" fontId="22" fillId="0" borderId="0" xfId="0" applyFont="1"/>
    <xf numFmtId="0" fontId="5" fillId="0" borderId="5" xfId="1" applyFill="1" applyBorder="1" applyAlignment="1">
      <alignment horizontal="center" vertical="center" wrapText="1"/>
    </xf>
    <xf numFmtId="0" fontId="5" fillId="0" borderId="5" xfId="1" applyFont="1" applyFill="1" applyBorder="1" applyAlignment="1">
      <alignment horizontal="center" vertical="center" wrapText="1"/>
    </xf>
    <xf numFmtId="0" fontId="5" fillId="0" borderId="5" xfId="1" applyFill="1" applyBorder="1" applyAlignment="1">
      <alignment wrapText="1"/>
    </xf>
    <xf numFmtId="0" fontId="5" fillId="0" borderId="5" xfId="1" applyFont="1" applyFill="1" applyBorder="1" applyAlignment="1">
      <alignment horizontal="justify" vertical="center" wrapText="1"/>
    </xf>
    <xf numFmtId="164" fontId="15" fillId="0" borderId="5" xfId="1" applyNumberFormat="1" applyFont="1" applyFill="1" applyBorder="1" applyAlignment="1">
      <alignment horizontal="center" vertical="center" wrapText="1"/>
    </xf>
    <xf numFmtId="0" fontId="5" fillId="0" borderId="5" xfId="1" applyFill="1" applyBorder="1" applyAlignment="1">
      <alignment horizontal="justify" vertical="center" wrapText="1"/>
    </xf>
    <xf numFmtId="0" fontId="23" fillId="0" borderId="0" xfId="0" applyFont="1"/>
    <xf numFmtId="0" fontId="22" fillId="0" borderId="17" xfId="0" applyFont="1" applyBorder="1"/>
    <xf numFmtId="0" fontId="5" fillId="0" borderId="25" xfId="1" applyFont="1" applyFill="1" applyBorder="1" applyAlignment="1">
      <alignment horizontal="center" vertical="center" wrapText="1"/>
    </xf>
    <xf numFmtId="0" fontId="5" fillId="0" borderId="25" xfId="1" applyFont="1" applyFill="1" applyBorder="1" applyAlignment="1">
      <alignment horizontal="justify" vertical="center" wrapText="1"/>
    </xf>
    <xf numFmtId="0" fontId="23" fillId="0" borderId="0" xfId="0" applyFont="1" applyBorder="1"/>
    <xf numFmtId="0" fontId="25" fillId="0" borderId="0" xfId="1" applyFont="1" applyFill="1" applyBorder="1" applyAlignment="1">
      <alignment horizontal="justify" vertical="center" wrapText="1"/>
    </xf>
    <xf numFmtId="0" fontId="5" fillId="0" borderId="5" xfId="1" applyFill="1" applyBorder="1" applyAlignment="1">
      <alignment horizontal="center" vertical="center" wrapText="1"/>
    </xf>
    <xf numFmtId="0" fontId="5" fillId="0" borderId="5" xfId="1" applyFont="1" applyFill="1" applyBorder="1" applyAlignment="1">
      <alignment horizontal="center" vertical="center" wrapText="1"/>
    </xf>
    <xf numFmtId="164" fontId="15" fillId="0" borderId="5" xfId="1" applyNumberFormat="1" applyFont="1" applyFill="1" applyBorder="1" applyAlignment="1">
      <alignment horizontal="center" vertical="center" wrapText="1"/>
    </xf>
    <xf numFmtId="0" fontId="5" fillId="0" borderId="5" xfId="1" applyFill="1" applyBorder="1" applyAlignment="1">
      <alignment horizontal="justify" vertical="center" wrapText="1"/>
    </xf>
    <xf numFmtId="0" fontId="5" fillId="0" borderId="5" xfId="1" applyFill="1" applyBorder="1" applyAlignment="1">
      <alignment horizontal="center" vertical="center" wrapText="1"/>
    </xf>
    <xf numFmtId="0" fontId="5" fillId="0" borderId="5" xfId="1" applyFont="1" applyFill="1" applyBorder="1" applyAlignment="1">
      <alignment horizontal="center" vertical="center" wrapText="1"/>
    </xf>
    <xf numFmtId="164" fontId="15" fillId="0" borderId="5" xfId="1" applyNumberFormat="1" applyFont="1" applyFill="1" applyBorder="1" applyAlignment="1">
      <alignment horizontal="center" vertical="center" wrapText="1"/>
    </xf>
    <xf numFmtId="0" fontId="5" fillId="0" borderId="5" xfId="1" applyFill="1" applyBorder="1" applyAlignment="1">
      <alignment horizontal="justify" vertical="center" wrapText="1"/>
    </xf>
    <xf numFmtId="0" fontId="5" fillId="0" borderId="5" xfId="1" applyFill="1" applyBorder="1" applyAlignment="1">
      <alignment horizontal="center" vertical="center" wrapText="1"/>
    </xf>
    <xf numFmtId="0" fontId="5" fillId="0" borderId="5" xfId="1" applyFont="1" applyFill="1" applyBorder="1" applyAlignment="1">
      <alignment horizontal="center" vertical="center" wrapText="1"/>
    </xf>
    <xf numFmtId="164" fontId="15" fillId="0" borderId="5" xfId="1" applyNumberFormat="1" applyFont="1" applyFill="1" applyBorder="1" applyAlignment="1">
      <alignment horizontal="center" vertical="center" wrapText="1"/>
    </xf>
    <xf numFmtId="0" fontId="5" fillId="0" borderId="5" xfId="1" applyFill="1" applyBorder="1" applyAlignment="1">
      <alignment horizontal="justify" vertical="center" wrapText="1"/>
    </xf>
    <xf numFmtId="0" fontId="13" fillId="5" borderId="5" xfId="7" applyFill="1" applyBorder="1" applyAlignment="1">
      <alignment wrapText="1"/>
    </xf>
    <xf numFmtId="0" fontId="13" fillId="5" borderId="5" xfId="7" applyFill="1" applyBorder="1"/>
    <xf numFmtId="0" fontId="28" fillId="0" borderId="5" xfId="1" applyFont="1" applyBorder="1" applyAlignment="1">
      <alignment horizontal="center" vertical="center"/>
    </xf>
    <xf numFmtId="0" fontId="28" fillId="5" borderId="5" xfId="1" applyFont="1" applyFill="1" applyBorder="1" applyAlignment="1">
      <alignment wrapText="1"/>
    </xf>
    <xf numFmtId="0" fontId="29" fillId="5" borderId="5" xfId="7" applyFont="1" applyFill="1" applyBorder="1"/>
    <xf numFmtId="44" fontId="28" fillId="0" borderId="5" xfId="6" applyFont="1" applyBorder="1" applyAlignment="1">
      <alignment horizontal="center" vertical="center"/>
    </xf>
    <xf numFmtId="0" fontId="30" fillId="0" borderId="6" xfId="1" applyFont="1" applyFill="1" applyBorder="1" applyAlignment="1">
      <alignment horizontal="center" vertical="center" wrapText="1"/>
    </xf>
    <xf numFmtId="165" fontId="28" fillId="0" borderId="5" xfId="8" applyFont="1" applyBorder="1"/>
    <xf numFmtId="165" fontId="28" fillId="0" borderId="25" xfId="8" applyFont="1" applyBorder="1"/>
    <xf numFmtId="0" fontId="28" fillId="0" borderId="6" xfId="1" applyFont="1" applyBorder="1" applyAlignment="1">
      <alignment horizontal="center"/>
    </xf>
    <xf numFmtId="0" fontId="28" fillId="0" borderId="0" xfId="1" applyFont="1"/>
    <xf numFmtId="0" fontId="28" fillId="0" borderId="25" xfId="1" applyFont="1" applyBorder="1" applyAlignment="1">
      <alignment horizontal="center" vertical="center"/>
    </xf>
    <xf numFmtId="0" fontId="28" fillId="0" borderId="25" xfId="1" applyFont="1" applyBorder="1"/>
    <xf numFmtId="0" fontId="29" fillId="5" borderId="25" xfId="7" applyFont="1" applyFill="1" applyBorder="1"/>
    <xf numFmtId="0" fontId="28" fillId="0" borderId="5" xfId="1" applyFont="1" applyBorder="1" applyAlignment="1">
      <alignment horizontal="center"/>
    </xf>
    <xf numFmtId="0" fontId="28" fillId="0" borderId="5" xfId="1" applyFont="1" applyBorder="1"/>
    <xf numFmtId="0" fontId="28" fillId="0" borderId="17" xfId="1" applyFont="1" applyBorder="1" applyAlignment="1">
      <alignment horizontal="center"/>
    </xf>
    <xf numFmtId="0" fontId="28" fillId="0" borderId="24" xfId="1" applyFont="1" applyBorder="1" applyAlignment="1">
      <alignment horizontal="center"/>
    </xf>
    <xf numFmtId="0" fontId="28" fillId="0" borderId="23" xfId="1" applyFont="1" applyBorder="1" applyAlignment="1">
      <alignment horizontal="center"/>
    </xf>
    <xf numFmtId="0" fontId="29" fillId="5" borderId="5" xfId="7" applyFont="1" applyFill="1" applyBorder="1" applyAlignment="1">
      <alignment horizontal="left"/>
    </xf>
    <xf numFmtId="0" fontId="28" fillId="5" borderId="5" xfId="1" applyFont="1" applyFill="1" applyBorder="1"/>
    <xf numFmtId="165" fontId="28" fillId="0" borderId="5" xfId="8" applyFont="1" applyFill="1" applyBorder="1"/>
    <xf numFmtId="44" fontId="28" fillId="0" borderId="5" xfId="6" applyFont="1" applyFill="1" applyBorder="1" applyAlignment="1">
      <alignment horizontal="center" vertical="center"/>
    </xf>
    <xf numFmtId="44" fontId="28" fillId="0" borderId="5" xfId="6" applyNumberFormat="1" applyFont="1" applyFill="1" applyBorder="1" applyAlignment="1">
      <alignment horizontal="center" vertical="center"/>
    </xf>
    <xf numFmtId="0" fontId="25" fillId="0" borderId="27" xfId="1" applyFont="1" applyFill="1" applyBorder="1" applyAlignment="1">
      <alignment horizontal="center" vertical="center"/>
    </xf>
    <xf numFmtId="0" fontId="32" fillId="0" borderId="5" xfId="1" applyFont="1" applyFill="1" applyBorder="1" applyAlignment="1">
      <alignment horizontal="center" vertical="center" wrapText="1"/>
    </xf>
    <xf numFmtId="164" fontId="33" fillId="0" borderId="5" xfId="1" applyNumberFormat="1" applyFont="1" applyFill="1" applyBorder="1" applyAlignment="1">
      <alignment horizontal="center" vertical="center" wrapText="1"/>
    </xf>
    <xf numFmtId="0" fontId="32" fillId="0" borderId="5" xfId="1" applyFont="1" applyFill="1" applyBorder="1" applyAlignment="1">
      <alignment horizontal="justify" vertical="center" wrapText="1"/>
    </xf>
    <xf numFmtId="0" fontId="34" fillId="0" borderId="5" xfId="1" applyFont="1" applyFill="1" applyBorder="1" applyAlignment="1">
      <alignment horizontal="center" vertical="center" wrapText="1"/>
    </xf>
    <xf numFmtId="164" fontId="20" fillId="0" borderId="5" xfId="1" applyNumberFormat="1" applyFont="1" applyFill="1" applyBorder="1" applyAlignment="1">
      <alignment horizontal="center" vertical="center" wrapText="1"/>
    </xf>
    <xf numFmtId="0" fontId="31" fillId="0" borderId="6" xfId="1" applyFont="1" applyFill="1" applyBorder="1" applyAlignment="1">
      <alignment horizontal="center" vertical="center" wrapText="1"/>
    </xf>
    <xf numFmtId="0" fontId="28" fillId="0" borderId="5" xfId="1" applyFont="1" applyFill="1" applyBorder="1" applyAlignment="1">
      <alignment horizontal="center" vertical="center" wrapText="1"/>
    </xf>
    <xf numFmtId="0" fontId="36" fillId="0" borderId="5" xfId="1" applyFont="1" applyBorder="1" applyAlignment="1">
      <alignment wrapText="1"/>
    </xf>
    <xf numFmtId="164" fontId="21" fillId="0" borderId="5" xfId="1" applyNumberFormat="1" applyFont="1" applyFill="1" applyBorder="1" applyAlignment="1">
      <alignment horizontal="center" vertical="center" wrapText="1"/>
    </xf>
    <xf numFmtId="0" fontId="36" fillId="0" borderId="0" xfId="1" applyNumberFormat="1" applyFont="1" applyAlignment="1">
      <alignment horizontal="left" vertical="top" wrapText="1"/>
    </xf>
    <xf numFmtId="0" fontId="36" fillId="0" borderId="5" xfId="1" applyFont="1" applyBorder="1" applyAlignment="1">
      <alignment horizontal="left" vertical="top" wrapText="1"/>
    </xf>
    <xf numFmtId="0" fontId="37" fillId="0" borderId="5" xfId="1" applyFont="1" applyBorder="1" applyAlignment="1">
      <alignment wrapText="1"/>
    </xf>
    <xf numFmtId="0" fontId="36" fillId="0" borderId="5" xfId="1" applyNumberFormat="1" applyFont="1" applyBorder="1" applyAlignment="1">
      <alignment wrapText="1"/>
    </xf>
    <xf numFmtId="0" fontId="37" fillId="0" borderId="0" xfId="1" applyFont="1" applyAlignment="1">
      <alignment horizontal="left" vertical="top" wrapText="1"/>
    </xf>
    <xf numFmtId="0" fontId="36" fillId="0" borderId="5" xfId="1" applyFont="1" applyFill="1" applyBorder="1" applyAlignment="1">
      <alignment horizontal="justify" vertical="center" wrapText="1"/>
    </xf>
    <xf numFmtId="0" fontId="37" fillId="0" borderId="5" xfId="1" applyFont="1" applyBorder="1" applyAlignment="1">
      <alignment horizontal="left" vertical="top" wrapText="1"/>
    </xf>
    <xf numFmtId="164" fontId="21" fillId="0" borderId="5" xfId="1" applyNumberFormat="1" applyFont="1" applyFill="1" applyBorder="1" applyAlignment="1">
      <alignment horizontal="left" vertical="top"/>
    </xf>
    <xf numFmtId="0" fontId="29" fillId="0" borderId="5" xfId="1" applyFont="1" applyBorder="1" applyAlignment="1">
      <alignment wrapText="1"/>
    </xf>
    <xf numFmtId="0" fontId="37" fillId="6" borderId="5" xfId="1" applyFont="1" applyFill="1" applyBorder="1" applyAlignment="1">
      <alignment horizontal="left" vertical="top" wrapText="1"/>
    </xf>
    <xf numFmtId="0" fontId="36" fillId="0" borderId="0" xfId="1" applyFont="1" applyAlignment="1">
      <alignment horizontal="left" vertical="top" wrapText="1"/>
    </xf>
    <xf numFmtId="0" fontId="37" fillId="0" borderId="5" xfId="1" applyFont="1" applyBorder="1" applyAlignment="1">
      <alignment horizontal="left" vertical="top"/>
    </xf>
    <xf numFmtId="0" fontId="37" fillId="0" borderId="5" xfId="1" applyFont="1" applyFill="1" applyBorder="1" applyAlignment="1">
      <alignment horizontal="left" vertical="top" wrapText="1"/>
    </xf>
    <xf numFmtId="0" fontId="28" fillId="0" borderId="5" xfId="1" applyFont="1" applyFill="1" applyBorder="1" applyAlignment="1">
      <alignment horizontal="justify" vertical="center" wrapText="1"/>
    </xf>
    <xf numFmtId="0" fontId="28" fillId="0" borderId="5" xfId="1" applyFont="1" applyFill="1" applyBorder="1" applyAlignment="1">
      <alignment wrapText="1"/>
    </xf>
    <xf numFmtId="0" fontId="23" fillId="0" borderId="5" xfId="0" applyFont="1" applyBorder="1"/>
    <xf numFmtId="8" fontId="23" fillId="0" borderId="5" xfId="0" applyNumberFormat="1" applyFont="1" applyBorder="1"/>
    <xf numFmtId="0" fontId="26" fillId="0" borderId="5" xfId="0" applyFont="1" applyBorder="1"/>
    <xf numFmtId="8" fontId="26" fillId="0" borderId="5" xfId="0" applyNumberFormat="1" applyFont="1" applyBorder="1"/>
    <xf numFmtId="0" fontId="35" fillId="0" borderId="5" xfId="1" applyFont="1" applyBorder="1" applyAlignment="1">
      <alignment horizontal="center" vertical="center" wrapText="1"/>
    </xf>
    <xf numFmtId="0" fontId="35" fillId="0" borderId="5" xfId="1" applyNumberFormat="1" applyFont="1" applyBorder="1" applyAlignment="1">
      <alignment horizontal="center" vertical="center" wrapText="1"/>
    </xf>
    <xf numFmtId="0" fontId="35" fillId="0" borderId="0" xfId="1" applyFont="1" applyAlignment="1">
      <alignment horizontal="center" vertical="center"/>
    </xf>
    <xf numFmtId="0" fontId="35" fillId="0" borderId="5" xfId="1" applyFont="1" applyBorder="1" applyAlignment="1">
      <alignment horizontal="center" vertical="center"/>
    </xf>
    <xf numFmtId="0" fontId="36" fillId="0" borderId="5" xfId="1" applyFont="1" applyBorder="1" applyAlignment="1">
      <alignment horizontal="center" vertical="center"/>
    </xf>
    <xf numFmtId="0" fontId="39" fillId="0" borderId="5" xfId="1" applyFont="1" applyBorder="1" applyAlignment="1">
      <alignment horizontal="left" vertical="top" wrapText="1"/>
    </xf>
    <xf numFmtId="0" fontId="36" fillId="0" borderId="5" xfId="1" applyFont="1" applyBorder="1" applyAlignment="1">
      <alignment horizontal="left" vertical="top"/>
    </xf>
    <xf numFmtId="0" fontId="36" fillId="0" borderId="0" xfId="1" applyFont="1" applyAlignment="1">
      <alignment horizontal="left" vertical="top"/>
    </xf>
    <xf numFmtId="0" fontId="27" fillId="0" borderId="5" xfId="1" applyFont="1" applyFill="1" applyBorder="1" applyAlignment="1">
      <alignment horizontal="center" vertical="center" wrapText="1"/>
    </xf>
    <xf numFmtId="3" fontId="27" fillId="0" borderId="5" xfId="1" applyNumberFormat="1" applyFont="1" applyFill="1" applyBorder="1" applyAlignment="1">
      <alignment horizontal="center" vertical="center" wrapText="1"/>
    </xf>
    <xf numFmtId="0" fontId="27" fillId="0" borderId="5" xfId="1" applyFont="1" applyFill="1" applyBorder="1" applyAlignment="1">
      <alignment horizontal="justify" vertical="center" wrapText="1"/>
    </xf>
    <xf numFmtId="164" fontId="40" fillId="0" borderId="5" xfId="1" applyNumberFormat="1" applyFont="1" applyFill="1" applyBorder="1" applyAlignment="1">
      <alignment horizontal="center" vertical="center" wrapText="1"/>
    </xf>
    <xf numFmtId="0" fontId="5" fillId="0" borderId="5" xfId="1" applyFill="1" applyBorder="1" applyAlignment="1">
      <alignment horizontal="center" vertical="center" wrapText="1"/>
    </xf>
    <xf numFmtId="0" fontId="5" fillId="0" borderId="5" xfId="1" applyFont="1" applyFill="1" applyBorder="1" applyAlignment="1">
      <alignment horizontal="center" vertical="center" wrapText="1"/>
    </xf>
    <xf numFmtId="164" fontId="15" fillId="0" borderId="5" xfId="1" applyNumberFormat="1" applyFont="1" applyFill="1" applyBorder="1" applyAlignment="1">
      <alignment horizontal="center" vertical="center" wrapText="1"/>
    </xf>
    <xf numFmtId="0" fontId="5" fillId="0" borderId="5" xfId="1" applyFill="1" applyBorder="1" applyAlignment="1">
      <alignment horizontal="justify" vertical="center" wrapText="1"/>
    </xf>
    <xf numFmtId="0" fontId="5" fillId="0" borderId="5" xfId="1" applyFill="1" applyBorder="1" applyAlignment="1">
      <alignment horizontal="center" vertical="center" wrapText="1"/>
    </xf>
    <xf numFmtId="0" fontId="5" fillId="0" borderId="5" xfId="1" applyFont="1" applyFill="1" applyBorder="1" applyAlignment="1">
      <alignment horizontal="center" vertical="center" wrapText="1"/>
    </xf>
    <xf numFmtId="164" fontId="15" fillId="0" borderId="5" xfId="1" applyNumberFormat="1" applyFont="1" applyFill="1" applyBorder="1" applyAlignment="1">
      <alignment horizontal="center" vertical="center" wrapText="1"/>
    </xf>
    <xf numFmtId="0" fontId="5" fillId="0" borderId="5" xfId="1" applyFill="1" applyBorder="1" applyAlignment="1">
      <alignment horizontal="justify" vertical="center" wrapText="1"/>
    </xf>
    <xf numFmtId="0" fontId="19" fillId="0" borderId="5" xfId="0" applyFont="1" applyBorder="1" applyAlignment="1">
      <alignment vertical="center"/>
    </xf>
    <xf numFmtId="0" fontId="22" fillId="0" borderId="0" xfId="0" applyFont="1" applyAlignment="1">
      <alignment vertical="center"/>
    </xf>
    <xf numFmtId="0" fontId="33" fillId="0" borderId="28" xfId="69" applyFont="1" applyBorder="1" applyAlignment="1">
      <alignment horizontal="center" vertical="center"/>
    </xf>
    <xf numFmtId="8" fontId="32" fillId="0" borderId="28" xfId="69" applyNumberFormat="1" applyFont="1" applyBorder="1" applyAlignment="1">
      <alignment horizontal="center" vertical="center"/>
    </xf>
    <xf numFmtId="0" fontId="42" fillId="0" borderId="0" xfId="0" applyFont="1" applyFill="1" applyBorder="1" applyAlignment="1">
      <alignment vertical="center"/>
    </xf>
    <xf numFmtId="0" fontId="33" fillId="0" borderId="28" xfId="0" applyFont="1" applyBorder="1" applyAlignment="1">
      <alignment horizontal="center" vertical="center"/>
    </xf>
    <xf numFmtId="8" fontId="32" fillId="0" borderId="28" xfId="0" applyNumberFormat="1" applyFont="1" applyBorder="1" applyAlignment="1">
      <alignment horizontal="center" vertical="center"/>
    </xf>
    <xf numFmtId="0" fontId="22" fillId="0" borderId="10" xfId="0" applyFont="1" applyBorder="1" applyAlignment="1">
      <alignment horizontal="center" vertical="center" wrapText="1"/>
    </xf>
    <xf numFmtId="0" fontId="22" fillId="0" borderId="8" xfId="0" applyFont="1" applyBorder="1" applyAlignment="1">
      <alignment horizontal="center" vertical="center" wrapText="1"/>
    </xf>
    <xf numFmtId="0" fontId="23" fillId="0" borderId="30" xfId="0" applyFont="1" applyBorder="1" applyAlignment="1">
      <alignment vertical="center" wrapText="1"/>
    </xf>
    <xf numFmtId="0" fontId="23" fillId="0" borderId="29" xfId="0" applyFont="1" applyBorder="1" applyAlignment="1">
      <alignment vertical="center" wrapText="1"/>
    </xf>
    <xf numFmtId="0" fontId="23" fillId="0" borderId="22" xfId="0" applyFont="1" applyBorder="1" applyAlignment="1">
      <alignment vertical="center" wrapText="1"/>
    </xf>
    <xf numFmtId="0" fontId="23" fillId="0" borderId="30" xfId="0" applyFont="1" applyBorder="1" applyAlignment="1">
      <alignment vertical="top" wrapText="1"/>
    </xf>
    <xf numFmtId="0" fontId="23" fillId="0" borderId="22" xfId="0" applyFont="1" applyBorder="1" applyAlignment="1">
      <alignment horizontal="center" vertical="center" wrapText="1"/>
    </xf>
    <xf numFmtId="0" fontId="23" fillId="0" borderId="29" xfId="0" applyFont="1" applyBorder="1" applyAlignment="1">
      <alignment vertical="top" wrapText="1"/>
    </xf>
    <xf numFmtId="0" fontId="23" fillId="0" borderId="21" xfId="0" applyFont="1" applyBorder="1" applyAlignment="1">
      <alignment vertical="top" wrapText="1"/>
    </xf>
    <xf numFmtId="0" fontId="23" fillId="0" borderId="29"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20" xfId="0" applyFont="1" applyBorder="1" applyAlignment="1">
      <alignment vertical="center" wrapText="1"/>
    </xf>
    <xf numFmtId="0" fontId="23" fillId="0" borderId="8" xfId="0" applyFont="1" applyBorder="1" applyAlignment="1">
      <alignment horizontal="center" vertical="center" wrapText="1"/>
    </xf>
    <xf numFmtId="0" fontId="23" fillId="0" borderId="8" xfId="0" applyFont="1" applyBorder="1" applyAlignment="1">
      <alignment vertical="center" wrapText="1"/>
    </xf>
    <xf numFmtId="0" fontId="23" fillId="0" borderId="21" xfId="0" applyFont="1" applyBorder="1" applyAlignment="1">
      <alignment vertical="center" wrapText="1"/>
    </xf>
    <xf numFmtId="0" fontId="23" fillId="0" borderId="0" xfId="0" applyFont="1" applyAlignment="1">
      <alignment vertical="center" wrapText="1"/>
    </xf>
    <xf numFmtId="0" fontId="23" fillId="0" borderId="0" xfId="0" applyFont="1" applyAlignment="1">
      <alignment vertical="center"/>
    </xf>
    <xf numFmtId="0" fontId="23" fillId="0" borderId="5" xfId="0" applyFont="1" applyFill="1" applyBorder="1" applyAlignment="1">
      <alignment horizontal="center" vertical="center" wrapText="1"/>
    </xf>
    <xf numFmtId="0" fontId="23" fillId="0" borderId="5" xfId="0" applyFont="1" applyFill="1" applyBorder="1" applyAlignment="1">
      <alignment horizontal="justify" vertical="center" wrapText="1"/>
    </xf>
    <xf numFmtId="164" fontId="25" fillId="0" borderId="5" xfId="0" applyNumberFormat="1" applyFont="1" applyFill="1" applyBorder="1" applyAlignment="1">
      <alignment horizontal="center" vertical="center" wrapText="1"/>
    </xf>
    <xf numFmtId="164" fontId="44" fillId="0" borderId="26" xfId="1" applyNumberFormat="1" applyFont="1" applyBorder="1" applyAlignment="1">
      <alignment horizontal="left" vertical="center"/>
    </xf>
    <xf numFmtId="0" fontId="22" fillId="0" borderId="0" xfId="0" applyFont="1" applyFill="1" applyBorder="1" applyAlignment="1">
      <alignment horizontal="center" vertical="center" wrapText="1"/>
    </xf>
    <xf numFmtId="0" fontId="32" fillId="0" borderId="27" xfId="1" applyFont="1" applyFill="1" applyBorder="1" applyAlignment="1">
      <alignment horizontal="justify" vertical="center" wrapText="1"/>
    </xf>
    <xf numFmtId="164" fontId="44" fillId="0" borderId="5" xfId="1" applyNumberFormat="1" applyFont="1" applyBorder="1" applyAlignment="1">
      <alignment horizontal="left" vertical="center"/>
    </xf>
    <xf numFmtId="0" fontId="43" fillId="0" borderId="5" xfId="78" applyFont="1" applyFill="1" applyBorder="1" applyAlignment="1">
      <alignment horizontal="center" vertical="center" wrapText="1"/>
    </xf>
    <xf numFmtId="0" fontId="43" fillId="0" borderId="5" xfId="78" applyFont="1" applyFill="1" applyBorder="1" applyAlignment="1">
      <alignment horizontal="justify" vertical="top"/>
    </xf>
    <xf numFmtId="164" fontId="33" fillId="0" borderId="5" xfId="78" applyNumberFormat="1" applyFont="1" applyFill="1" applyBorder="1" applyAlignment="1">
      <alignment horizontal="center" vertical="center" wrapText="1"/>
    </xf>
    <xf numFmtId="0" fontId="43" fillId="0" borderId="5" xfId="78" applyNumberFormat="1" applyFont="1" applyFill="1" applyBorder="1" applyAlignment="1">
      <alignment horizontal="justify" vertical="top"/>
    </xf>
    <xf numFmtId="0" fontId="43" fillId="0" borderId="5" xfId="0" applyFont="1" applyFill="1" applyBorder="1" applyAlignment="1">
      <alignment horizontal="center" vertical="center" wrapText="1"/>
    </xf>
    <xf numFmtId="0" fontId="43" fillId="0" borderId="5" xfId="0" applyFont="1" applyFill="1" applyBorder="1" applyAlignment="1">
      <alignment horizontal="justify"/>
    </xf>
    <xf numFmtId="164" fontId="33" fillId="0" borderId="5" xfId="0" applyNumberFormat="1" applyFont="1" applyFill="1" applyBorder="1" applyAlignment="1">
      <alignment horizontal="center" vertical="center" wrapText="1"/>
    </xf>
    <xf numFmtId="0" fontId="43" fillId="0" borderId="5" xfId="0" applyFont="1" applyFill="1" applyBorder="1" applyAlignment="1">
      <alignment horizontal="justify" vertical="top"/>
    </xf>
    <xf numFmtId="3" fontId="43" fillId="0" borderId="5" xfId="0" applyNumberFormat="1" applyFont="1" applyFill="1" applyBorder="1" applyAlignment="1">
      <alignment horizontal="center" vertical="center" wrapText="1"/>
    </xf>
    <xf numFmtId="0" fontId="43" fillId="0" borderId="5" xfId="0" applyFont="1" applyFill="1" applyBorder="1" applyAlignment="1">
      <alignment horizontal="center" vertical="top" wrapText="1"/>
    </xf>
    <xf numFmtId="0" fontId="43" fillId="0" borderId="5" xfId="0" applyFont="1" applyBorder="1"/>
    <xf numFmtId="0" fontId="43" fillId="0" borderId="5" xfId="0" applyFont="1" applyBorder="1" applyAlignment="1">
      <alignment horizontal="center" vertical="top"/>
    </xf>
    <xf numFmtId="0" fontId="43" fillId="0" borderId="5" xfId="0" applyFont="1" applyBorder="1" applyAlignment="1">
      <alignment wrapText="1"/>
    </xf>
    <xf numFmtId="3" fontId="43" fillId="0" borderId="5" xfId="0" applyNumberFormat="1" applyFont="1" applyBorder="1" applyAlignment="1">
      <alignment horizontal="center" vertical="top"/>
    </xf>
    <xf numFmtId="3" fontId="43" fillId="0" borderId="5" xfId="78" applyNumberFormat="1" applyFont="1" applyFill="1" applyBorder="1" applyAlignment="1">
      <alignment horizontal="center" vertical="center" wrapText="1"/>
    </xf>
    <xf numFmtId="0" fontId="33" fillId="0" borderId="5" xfId="78" applyFont="1" applyBorder="1" applyAlignment="1">
      <alignment horizontal="center"/>
    </xf>
    <xf numFmtId="0" fontId="33" fillId="0" borderId="19" xfId="78" applyFont="1" applyBorder="1" applyAlignment="1">
      <alignment horizontal="center"/>
    </xf>
    <xf numFmtId="0" fontId="33" fillId="0" borderId="19" xfId="78" applyFont="1" applyBorder="1" applyAlignment="1">
      <alignment horizontal="center" vertical="top"/>
    </xf>
    <xf numFmtId="0" fontId="43" fillId="0" borderId="5" xfId="78" applyFont="1" applyFill="1" applyBorder="1" applyAlignment="1">
      <alignment horizontal="justify" vertical="top" wrapText="1"/>
    </xf>
    <xf numFmtId="0" fontId="43" fillId="0" borderId="0" xfId="78" applyFont="1" applyAlignment="1">
      <alignment horizontal="center"/>
    </xf>
    <xf numFmtId="0" fontId="43" fillId="0" borderId="5" xfId="78" applyFont="1" applyBorder="1" applyAlignment="1">
      <alignment horizontal="center"/>
    </xf>
    <xf numFmtId="0" fontId="43" fillId="0" borderId="5" xfId="78" applyFont="1" applyBorder="1" applyAlignment="1">
      <alignment wrapText="1"/>
    </xf>
    <xf numFmtId="0" fontId="43" fillId="0" borderId="5" xfId="78" applyFont="1" applyBorder="1"/>
    <xf numFmtId="0" fontId="45" fillId="0" borderId="5" xfId="78" applyFont="1" applyFill="1" applyBorder="1" applyAlignment="1">
      <alignment horizontal="center" vertical="center" wrapText="1"/>
    </xf>
    <xf numFmtId="0" fontId="45" fillId="0" borderId="5" xfId="78" applyFont="1" applyFill="1" applyBorder="1" applyAlignment="1">
      <alignment horizontal="center" vertical="top"/>
    </xf>
    <xf numFmtId="0" fontId="33" fillId="0" borderId="5" xfId="78" applyNumberFormat="1" applyFont="1" applyFill="1" applyBorder="1" applyAlignment="1">
      <alignment horizontal="center" vertical="center" wrapText="1"/>
    </xf>
    <xf numFmtId="0" fontId="32" fillId="0" borderId="5" xfId="78" applyNumberFormat="1" applyFont="1" applyFill="1" applyBorder="1" applyAlignment="1">
      <alignment horizontal="center" vertical="center" wrapText="1"/>
    </xf>
    <xf numFmtId="0" fontId="43" fillId="0" borderId="18" xfId="78" applyFont="1" applyFill="1" applyBorder="1" applyAlignment="1">
      <alignment horizontal="center" vertical="center" wrapText="1"/>
    </xf>
    <xf numFmtId="0" fontId="43" fillId="0" borderId="5" xfId="78" applyFont="1" applyFill="1" applyBorder="1" applyAlignment="1">
      <alignment horizontal="center" vertical="top"/>
    </xf>
    <xf numFmtId="0" fontId="45" fillId="0" borderId="5" xfId="78" applyFont="1" applyFill="1" applyBorder="1" applyAlignment="1">
      <alignment horizontal="justify" vertical="top"/>
    </xf>
    <xf numFmtId="0" fontId="45" fillId="0" borderId="5" xfId="78" applyNumberFormat="1" applyFont="1" applyFill="1" applyBorder="1" applyAlignment="1">
      <alignment horizontal="center" vertical="center" wrapText="1"/>
    </xf>
    <xf numFmtId="0" fontId="43" fillId="0" borderId="5" xfId="78" applyNumberFormat="1" applyFont="1" applyFill="1" applyBorder="1" applyAlignment="1">
      <alignment horizontal="center" vertical="center" wrapText="1"/>
    </xf>
    <xf numFmtId="0" fontId="43" fillId="0" borderId="25" xfId="78" applyFont="1" applyFill="1" applyBorder="1" applyAlignment="1">
      <alignment horizontal="justify" vertical="top"/>
    </xf>
    <xf numFmtId="0" fontId="43" fillId="0" borderId="27" xfId="78" applyFont="1" applyFill="1" applyBorder="1" applyAlignment="1">
      <alignment horizontal="center" vertical="center" wrapText="1"/>
    </xf>
    <xf numFmtId="0" fontId="43" fillId="0" borderId="0" xfId="78" applyFont="1"/>
    <xf numFmtId="0" fontId="43" fillId="0" borderId="5" xfId="78" applyFont="1" applyBorder="1" applyAlignment="1">
      <alignment horizontal="left"/>
    </xf>
    <xf numFmtId="0" fontId="43" fillId="0" borderId="5" xfId="78" applyFont="1" applyFill="1" applyBorder="1" applyAlignment="1">
      <alignment horizontal="left" vertical="top"/>
    </xf>
    <xf numFmtId="0" fontId="43" fillId="0" borderId="5" xfId="78" applyFont="1" applyFill="1" applyBorder="1" applyAlignment="1">
      <alignment horizontal="justify"/>
    </xf>
    <xf numFmtId="0" fontId="23" fillId="0" borderId="5" xfId="78" applyFont="1" applyFill="1" applyBorder="1" applyAlignment="1">
      <alignment horizontal="center" vertical="center" wrapText="1"/>
    </xf>
    <xf numFmtId="0" fontId="23" fillId="0" borderId="5" xfId="78" applyFont="1" applyFill="1" applyBorder="1" applyAlignment="1">
      <alignment horizontal="justify"/>
    </xf>
    <xf numFmtId="164" fontId="24" fillId="0" borderId="5" xfId="78" applyNumberFormat="1" applyFont="1" applyFill="1" applyBorder="1" applyAlignment="1">
      <alignment horizontal="center" vertical="center" wrapText="1"/>
    </xf>
    <xf numFmtId="4" fontId="12" fillId="0" borderId="5" xfId="1" applyNumberFormat="1" applyFont="1" applyBorder="1" applyAlignment="1">
      <alignment horizontal="center" vertical="center" wrapText="1"/>
    </xf>
    <xf numFmtId="164" fontId="47" fillId="0" borderId="5" xfId="1" applyNumberFormat="1" applyFont="1" applyFill="1" applyBorder="1" applyAlignment="1">
      <alignment horizontal="center" vertical="center" wrapText="1"/>
    </xf>
    <xf numFmtId="0" fontId="46" fillId="0" borderId="5" xfId="1" applyFont="1" applyFill="1" applyBorder="1" applyAlignment="1">
      <alignment horizontal="justify" vertical="center" wrapText="1"/>
    </xf>
    <xf numFmtId="0" fontId="48" fillId="0" borderId="5" xfId="78" applyFont="1" applyFill="1" applyBorder="1" applyAlignment="1">
      <alignment horizontal="justify" vertical="top"/>
    </xf>
    <xf numFmtId="0" fontId="12" fillId="0" borderId="5" xfId="1" applyFont="1" applyFill="1" applyBorder="1" applyAlignment="1">
      <alignment horizontal="center" vertical="center" wrapText="1"/>
    </xf>
    <xf numFmtId="164" fontId="47" fillId="0" borderId="5" xfId="0" applyNumberFormat="1" applyFont="1" applyFill="1" applyBorder="1" applyAlignment="1">
      <alignment horizontal="center" vertical="center" wrapText="1"/>
    </xf>
    <xf numFmtId="0" fontId="12" fillId="0" borderId="5" xfId="0" applyFont="1" applyBorder="1" applyAlignment="1">
      <alignment horizontal="center" vertical="center"/>
    </xf>
    <xf numFmtId="0" fontId="49" fillId="5" borderId="5" xfId="7" applyFont="1" applyFill="1" applyBorder="1" applyAlignment="1">
      <alignment horizontal="center" vertical="center"/>
    </xf>
    <xf numFmtId="0" fontId="46" fillId="5" borderId="5" xfId="1" applyFont="1" applyFill="1" applyBorder="1" applyAlignment="1">
      <alignment horizontal="center" vertical="center" wrapText="1"/>
    </xf>
    <xf numFmtId="0" fontId="49" fillId="5" borderId="25" xfId="7" applyFont="1" applyFill="1" applyBorder="1" applyAlignment="1">
      <alignment horizontal="center" vertical="center"/>
    </xf>
    <xf numFmtId="0" fontId="46" fillId="5" borderId="5" xfId="1" applyFont="1" applyFill="1" applyBorder="1" applyAlignment="1">
      <alignment horizontal="center" vertical="center"/>
    </xf>
    <xf numFmtId="2" fontId="46" fillId="0" borderId="5" xfId="6" applyNumberFormat="1" applyFont="1" applyFill="1" applyBorder="1" applyAlignment="1">
      <alignment horizontal="center" vertical="center"/>
    </xf>
    <xf numFmtId="2" fontId="46" fillId="0" borderId="5" xfId="6" applyNumberFormat="1" applyFont="1" applyBorder="1" applyAlignment="1">
      <alignment horizontal="center" vertical="center"/>
    </xf>
    <xf numFmtId="0" fontId="49" fillId="0" borderId="5" xfId="1" applyFont="1" applyBorder="1" applyAlignment="1">
      <alignment horizontal="center" vertical="center" wrapText="1"/>
    </xf>
    <xf numFmtId="0" fontId="49" fillId="0" borderId="5" xfId="1" applyNumberFormat="1" applyFont="1" applyBorder="1" applyAlignment="1">
      <alignment horizontal="center" vertical="center" wrapText="1"/>
    </xf>
    <xf numFmtId="0" fontId="49" fillId="0" borderId="0" xfId="1" applyFont="1" applyAlignment="1">
      <alignment horizontal="center" vertical="center"/>
    </xf>
    <xf numFmtId="0" fontId="49" fillId="0" borderId="5" xfId="1" applyFont="1" applyBorder="1" applyAlignment="1">
      <alignment horizontal="center" vertical="center"/>
    </xf>
    <xf numFmtId="0" fontId="47" fillId="0" borderId="5" xfId="0" applyNumberFormat="1" applyFont="1" applyFill="1" applyBorder="1" applyAlignment="1">
      <alignment horizontal="center" vertical="center" wrapText="1"/>
    </xf>
    <xf numFmtId="3" fontId="47" fillId="0" borderId="5" xfId="0" applyNumberFormat="1" applyFont="1" applyFill="1" applyBorder="1" applyAlignment="1">
      <alignment horizontal="center" vertical="center" wrapText="1"/>
    </xf>
    <xf numFmtId="2" fontId="12" fillId="0" borderId="5" xfId="0" applyNumberFormat="1" applyFont="1" applyFill="1" applyBorder="1" applyAlignment="1">
      <alignment horizontal="center" vertical="center" wrapText="1"/>
    </xf>
    <xf numFmtId="44" fontId="12" fillId="0" borderId="5" xfId="1" applyNumberFormat="1" applyFont="1" applyBorder="1" applyAlignment="1">
      <alignment horizontal="center" vertical="center" wrapText="1"/>
    </xf>
    <xf numFmtId="0" fontId="50" fillId="0" borderId="5" xfId="0" applyFont="1" applyFill="1" applyBorder="1" applyAlignment="1">
      <alignment horizontal="justify"/>
    </xf>
    <xf numFmtId="4" fontId="12" fillId="0" borderId="14" xfId="1" applyNumberFormat="1" applyFont="1" applyBorder="1" applyAlignment="1">
      <alignment horizontal="center" vertical="center" wrapText="1"/>
    </xf>
    <xf numFmtId="0" fontId="50" fillId="0" borderId="5" xfId="0" applyFont="1" applyFill="1" applyBorder="1" applyAlignment="1">
      <alignment horizontal="center" vertical="center"/>
    </xf>
    <xf numFmtId="0" fontId="50" fillId="0" borderId="5" xfId="0" applyFont="1" applyBorder="1" applyAlignment="1">
      <alignment wrapText="1"/>
    </xf>
    <xf numFmtId="0" fontId="50" fillId="0" borderId="5" xfId="0" applyFont="1" applyFill="1" applyBorder="1" applyAlignment="1">
      <alignment horizontal="justify" vertical="center"/>
    </xf>
    <xf numFmtId="0" fontId="12" fillId="0" borderId="0" xfId="1" applyFont="1" applyAlignment="1">
      <alignment horizontal="center" vertical="center"/>
    </xf>
    <xf numFmtId="167" fontId="12" fillId="0" borderId="0" xfId="1" applyNumberFormat="1" applyFont="1" applyAlignment="1">
      <alignment horizontal="center" vertical="center"/>
    </xf>
    <xf numFmtId="0" fontId="50" fillId="0" borderId="5" xfId="0" applyFont="1" applyFill="1" applyBorder="1" applyAlignment="1">
      <alignment horizontal="center"/>
    </xf>
    <xf numFmtId="0" fontId="50" fillId="0" borderId="5" xfId="0" applyFont="1" applyFill="1" applyBorder="1" applyAlignment="1">
      <alignment horizontal="right" vertical="center"/>
    </xf>
    <xf numFmtId="164" fontId="12" fillId="0" borderId="26" xfId="1" applyNumberFormat="1" applyFont="1" applyBorder="1" applyAlignment="1">
      <alignment horizontal="center" vertical="center"/>
    </xf>
    <xf numFmtId="0" fontId="12" fillId="0" borderId="5" xfId="1" applyFont="1" applyBorder="1" applyAlignment="1">
      <alignment horizontal="left" vertical="center" wrapText="1"/>
    </xf>
    <xf numFmtId="164" fontId="12" fillId="0" borderId="5" xfId="1" applyNumberFormat="1" applyFont="1" applyFill="1" applyBorder="1" applyAlignment="1">
      <alignment horizontal="center" vertical="center" wrapText="1"/>
    </xf>
    <xf numFmtId="0" fontId="12" fillId="0" borderId="5" xfId="1" applyFont="1" applyBorder="1" applyAlignment="1">
      <alignment horizontal="center" vertical="center"/>
    </xf>
    <xf numFmtId="0" fontId="51" fillId="0" borderId="5" xfId="1" applyFont="1" applyBorder="1" applyAlignment="1">
      <alignment horizontal="left" vertical="top" wrapText="1"/>
    </xf>
    <xf numFmtId="0" fontId="12" fillId="0" borderId="5" xfId="1" applyFont="1" applyBorder="1" applyAlignment="1">
      <alignment horizontal="left" vertical="top"/>
    </xf>
    <xf numFmtId="0" fontId="12" fillId="0" borderId="5" xfId="1" applyFont="1" applyFill="1" applyBorder="1" applyAlignment="1">
      <alignment horizontal="left" vertical="top" wrapText="1"/>
    </xf>
    <xf numFmtId="164" fontId="51" fillId="0" borderId="5" xfId="1" applyNumberFormat="1" applyFont="1" applyFill="1" applyBorder="1" applyAlignment="1">
      <alignment horizontal="center" vertical="center" wrapText="1"/>
    </xf>
    <xf numFmtId="0" fontId="46" fillId="0" borderId="27" xfId="1" applyFont="1" applyFill="1" applyBorder="1" applyAlignment="1">
      <alignment horizontal="justify" vertical="center" wrapText="1"/>
    </xf>
    <xf numFmtId="0" fontId="46" fillId="0" borderId="5" xfId="1" applyFont="1" applyFill="1" applyBorder="1" applyAlignment="1">
      <alignment horizontal="center" vertical="center" wrapText="1"/>
    </xf>
    <xf numFmtId="167" fontId="47" fillId="0" borderId="5" xfId="1" applyNumberFormat="1" applyFont="1" applyFill="1" applyBorder="1" applyAlignment="1">
      <alignment horizontal="center" vertical="center" wrapText="1"/>
    </xf>
    <xf numFmtId="167" fontId="12" fillId="0" borderId="5" xfId="1" applyNumberFormat="1" applyFont="1" applyBorder="1" applyAlignment="1">
      <alignment horizontal="center" vertical="center" wrapText="1"/>
    </xf>
    <xf numFmtId="0" fontId="12" fillId="5" borderId="5" xfId="0" applyFont="1" applyFill="1" applyBorder="1" applyAlignment="1">
      <alignment horizontal="center" vertical="center" wrapText="1"/>
    </xf>
    <xf numFmtId="167" fontId="12" fillId="0" borderId="5" xfId="1" applyNumberFormat="1" applyFont="1" applyFill="1" applyBorder="1" applyAlignment="1">
      <alignment horizontal="center" vertical="center" wrapText="1"/>
    </xf>
    <xf numFmtId="167" fontId="46" fillId="0" borderId="5" xfId="6" applyNumberFormat="1" applyFont="1" applyBorder="1" applyAlignment="1">
      <alignment horizontal="center" vertical="center"/>
    </xf>
    <xf numFmtId="0" fontId="49" fillId="5" borderId="5" xfId="7" applyFont="1" applyFill="1" applyBorder="1" applyAlignment="1">
      <alignment horizontal="center" vertical="center" wrapText="1"/>
    </xf>
    <xf numFmtId="167" fontId="12" fillId="0" borderId="5" xfId="1" applyNumberFormat="1" applyFont="1" applyBorder="1" applyAlignment="1">
      <alignment horizontal="center" vertical="center"/>
    </xf>
    <xf numFmtId="167" fontId="12" fillId="0" borderId="5" xfId="6" applyNumberFormat="1" applyFont="1" applyBorder="1" applyAlignment="1">
      <alignment horizontal="center" vertical="center" wrapText="1"/>
    </xf>
    <xf numFmtId="167" fontId="12" fillId="0" borderId="26" xfId="1" applyNumberFormat="1" applyFont="1" applyBorder="1" applyAlignment="1">
      <alignment horizontal="center" vertical="center" wrapText="1"/>
    </xf>
    <xf numFmtId="4" fontId="12" fillId="0" borderId="5" xfId="1" applyNumberFormat="1" applyFont="1" applyFill="1" applyBorder="1" applyAlignment="1">
      <alignment horizontal="center" vertical="center" wrapText="1"/>
    </xf>
    <xf numFmtId="17" fontId="12" fillId="0" borderId="5" xfId="1" applyNumberFormat="1" applyFont="1" applyFill="1" applyBorder="1" applyAlignment="1">
      <alignment horizontal="center" vertical="center" wrapText="1"/>
    </xf>
    <xf numFmtId="0" fontId="12" fillId="0" borderId="0" xfId="0" applyFont="1" applyAlignment="1">
      <alignment horizontal="center" vertical="center" wrapText="1"/>
    </xf>
    <xf numFmtId="0" fontId="12" fillId="0" borderId="5" xfId="0" applyFont="1" applyBorder="1" applyAlignment="1">
      <alignment horizontal="center" vertical="center" wrapText="1"/>
    </xf>
    <xf numFmtId="0" fontId="12" fillId="0" borderId="5" xfId="0" applyFont="1" applyFill="1" applyBorder="1" applyAlignment="1">
      <alignment horizontal="center" vertical="center" wrapText="1"/>
    </xf>
    <xf numFmtId="164" fontId="12" fillId="0" borderId="0" xfId="0" applyNumberFormat="1" applyFont="1" applyAlignment="1">
      <alignment horizontal="center" vertical="center"/>
    </xf>
    <xf numFmtId="0" fontId="9" fillId="2" borderId="9" xfId="0" applyFont="1" applyFill="1" applyBorder="1" applyAlignment="1">
      <alignment horizontal="center" vertical="center"/>
    </xf>
    <xf numFmtId="0" fontId="9" fillId="2" borderId="7" xfId="0" applyFont="1" applyFill="1" applyBorder="1" applyAlignment="1">
      <alignment horizontal="center" vertical="center"/>
    </xf>
    <xf numFmtId="0" fontId="4" fillId="0" borderId="9" xfId="0" applyFont="1" applyBorder="1" applyAlignment="1">
      <alignment horizontal="center" vertical="center" wrapText="1"/>
    </xf>
    <xf numFmtId="0" fontId="4" fillId="0" borderId="7" xfId="0" applyFont="1" applyBorder="1" applyAlignment="1">
      <alignment horizontal="center" vertical="center" wrapText="1"/>
    </xf>
    <xf numFmtId="0" fontId="23" fillId="0" borderId="20" xfId="0" applyFont="1" applyBorder="1" applyAlignment="1">
      <alignment vertical="center" wrapText="1"/>
    </xf>
    <xf numFmtId="0" fontId="23" fillId="0" borderId="22" xfId="0" applyFont="1" applyBorder="1" applyAlignment="1">
      <alignment vertical="center" wrapText="1"/>
    </xf>
    <xf numFmtId="0" fontId="23" fillId="0" borderId="21" xfId="0" applyFont="1" applyBorder="1" applyAlignment="1">
      <alignment vertical="center" wrapText="1"/>
    </xf>
    <xf numFmtId="0" fontId="23" fillId="0" borderId="20" xfId="0" applyFont="1" applyBorder="1" applyAlignment="1">
      <alignment horizontal="center" vertical="center" wrapText="1"/>
    </xf>
    <xf numFmtId="0" fontId="23" fillId="0" borderId="22" xfId="0" applyFont="1" applyBorder="1" applyAlignment="1">
      <alignment horizontal="center" vertical="center" wrapText="1"/>
    </xf>
    <xf numFmtId="0" fontId="23" fillId="0" borderId="21"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34" xfId="0" applyFont="1" applyBorder="1" applyAlignment="1">
      <alignment horizontal="center" vertical="center" wrapText="1"/>
    </xf>
    <xf numFmtId="0" fontId="23" fillId="0" borderId="32" xfId="0" applyFont="1" applyBorder="1" applyAlignment="1">
      <alignment horizontal="center" vertical="center" wrapText="1"/>
    </xf>
    <xf numFmtId="0" fontId="23" fillId="0" borderId="30" xfId="0" applyFont="1" applyBorder="1" applyAlignment="1">
      <alignment horizontal="center" vertical="center" wrapText="1"/>
    </xf>
    <xf numFmtId="0" fontId="23" fillId="0" borderId="33" xfId="0" applyFont="1" applyBorder="1" applyAlignment="1">
      <alignment horizontal="center" vertical="center" wrapText="1"/>
    </xf>
    <xf numFmtId="0" fontId="23" fillId="0" borderId="29" xfId="0" applyFont="1" applyBorder="1" applyAlignment="1">
      <alignment horizontal="center" vertical="center" wrapText="1"/>
    </xf>
    <xf numFmtId="0" fontId="32" fillId="0" borderId="28" xfId="69" applyFont="1" applyBorder="1" applyAlignment="1">
      <alignment horizontal="center" vertical="center"/>
    </xf>
    <xf numFmtId="166" fontId="32" fillId="0" borderId="28" xfId="69" applyNumberFormat="1" applyFont="1" applyBorder="1" applyAlignment="1">
      <alignment horizontal="center" vertical="center"/>
    </xf>
    <xf numFmtId="0" fontId="32" fillId="0" borderId="28" xfId="0" applyFont="1" applyBorder="1" applyAlignment="1">
      <alignment horizontal="center" vertical="center"/>
    </xf>
    <xf numFmtId="166" fontId="43" fillId="0" borderId="28" xfId="0" applyNumberFormat="1" applyFont="1" applyBorder="1" applyAlignment="1">
      <alignment horizontal="center" vertical="center"/>
    </xf>
    <xf numFmtId="0" fontId="22" fillId="0" borderId="9" xfId="0" applyFont="1" applyBorder="1" applyAlignment="1">
      <alignment horizontal="center" vertical="center" wrapText="1"/>
    </xf>
    <xf numFmtId="0" fontId="22" fillId="0" borderId="8" xfId="0" applyFont="1" applyBorder="1" applyAlignment="1">
      <alignment horizontal="center" vertical="center" wrapText="1"/>
    </xf>
    <xf numFmtId="0" fontId="23" fillId="0" borderId="15" xfId="0" applyFont="1" applyBorder="1" applyAlignment="1">
      <alignment vertical="center" wrapText="1"/>
    </xf>
    <xf numFmtId="0" fontId="23" fillId="0" borderId="34" xfId="0" applyFont="1" applyBorder="1" applyAlignment="1">
      <alignment vertical="center" wrapText="1"/>
    </xf>
    <xf numFmtId="0" fontId="23" fillId="0" borderId="32" xfId="0" applyFont="1" applyBorder="1" applyAlignment="1">
      <alignment vertical="center" wrapText="1"/>
    </xf>
    <xf numFmtId="0" fontId="23" fillId="0" borderId="30" xfId="0" applyFont="1" applyBorder="1" applyAlignment="1">
      <alignment vertical="center" wrapText="1"/>
    </xf>
    <xf numFmtId="0" fontId="23" fillId="0" borderId="33" xfId="0" applyFont="1" applyBorder="1" applyAlignment="1">
      <alignment vertical="top" wrapText="1"/>
    </xf>
    <xf numFmtId="0" fontId="23" fillId="0" borderId="29" xfId="0" applyFont="1" applyBorder="1" applyAlignment="1">
      <alignment vertical="top" wrapText="1"/>
    </xf>
    <xf numFmtId="0" fontId="23" fillId="0" borderId="33" xfId="0" applyFont="1" applyBorder="1" applyAlignment="1">
      <alignment vertical="center" wrapText="1"/>
    </xf>
    <xf numFmtId="0" fontId="23" fillId="0" borderId="29" xfId="0" applyFont="1" applyBorder="1" applyAlignment="1">
      <alignment vertical="center" wrapText="1"/>
    </xf>
    <xf numFmtId="0" fontId="22" fillId="0" borderId="15"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32" xfId="0" applyFont="1" applyBorder="1" applyAlignment="1">
      <alignment horizontal="center" vertical="center" wrapText="1"/>
    </xf>
    <xf numFmtId="0" fontId="22" fillId="0" borderId="0" xfId="0" applyFont="1" applyBorder="1" applyAlignment="1">
      <alignment horizontal="center" vertical="center" wrapText="1"/>
    </xf>
    <xf numFmtId="0" fontId="22" fillId="0" borderId="30" xfId="0" applyFont="1" applyBorder="1" applyAlignment="1">
      <alignment horizontal="center" vertical="center" wrapText="1"/>
    </xf>
    <xf numFmtId="0" fontId="22" fillId="0" borderId="33" xfId="0" applyFont="1" applyBorder="1" applyAlignment="1">
      <alignment horizontal="center" vertical="center" wrapText="1"/>
    </xf>
    <xf numFmtId="0" fontId="22" fillId="0" borderId="31" xfId="0" applyFont="1" applyBorder="1" applyAlignment="1">
      <alignment horizontal="center" vertical="center" wrapText="1"/>
    </xf>
    <xf numFmtId="0" fontId="22" fillId="0" borderId="29" xfId="0" applyFont="1" applyBorder="1" applyAlignment="1">
      <alignment horizontal="center" vertical="center" wrapText="1"/>
    </xf>
    <xf numFmtId="0" fontId="23" fillId="0" borderId="9" xfId="0" applyFont="1" applyBorder="1" applyAlignment="1">
      <alignment vertical="center" wrapText="1"/>
    </xf>
    <xf numFmtId="0" fontId="23" fillId="0" borderId="8" xfId="0" applyFont="1" applyBorder="1" applyAlignment="1">
      <alignment vertical="center" wrapText="1"/>
    </xf>
    <xf numFmtId="0" fontId="23" fillId="0" borderId="9"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31" xfId="0" applyFont="1" applyBorder="1" applyAlignment="1">
      <alignment horizontal="center" vertical="center" wrapText="1"/>
    </xf>
    <xf numFmtId="0" fontId="23" fillId="0" borderId="16" xfId="0" applyFont="1" applyBorder="1" applyAlignment="1">
      <alignment horizontal="center" vertical="center" wrapText="1"/>
    </xf>
  </cellXfs>
  <cellStyles count="114">
    <cellStyle name="Hiperlink" xfId="4" builtinId="8" hidden="1"/>
    <cellStyle name="Hiperlink" xfId="9" builtinId="8" hidden="1"/>
    <cellStyle name="Hiperlink" xfId="11" builtinId="8" hidden="1"/>
    <cellStyle name="Hiperlink" xfId="13" builtinId="8" hidden="1"/>
    <cellStyle name="Hiperlink" xfId="15" builtinId="8" hidden="1"/>
    <cellStyle name="Hiperlink" xfId="17" builtinId="8" hidden="1"/>
    <cellStyle name="Hiperlink" xfId="19" builtinId="8" hidden="1"/>
    <cellStyle name="Hiperlink" xfId="21" builtinId="8" hidden="1"/>
    <cellStyle name="Hiperlink" xfId="23" builtinId="8" hidden="1"/>
    <cellStyle name="Hiperlink" xfId="25" builtinId="8" hidden="1"/>
    <cellStyle name="Hiperlink" xfId="27" builtinId="8" hidden="1"/>
    <cellStyle name="Hiperlink" xfId="29" builtinId="8" hidden="1"/>
    <cellStyle name="Hiperlink" xfId="31" builtinId="8" hidden="1"/>
    <cellStyle name="Hiperlink" xfId="33" builtinId="8" hidden="1"/>
    <cellStyle name="Hiperlink" xfId="35" builtinId="8" hidden="1"/>
    <cellStyle name="Hiperlink" xfId="37" builtinId="8" hidden="1"/>
    <cellStyle name="Hiperlink" xfId="39" builtinId="8" hidden="1"/>
    <cellStyle name="Hiperlink" xfId="41" builtinId="8" hidden="1"/>
    <cellStyle name="Hiperlink" xfId="43" builtinId="8" hidden="1"/>
    <cellStyle name="Hiperlink" xfId="45" builtinId="8" hidden="1"/>
    <cellStyle name="Hiperlink" xfId="47" builtinId="8" hidden="1"/>
    <cellStyle name="Hiperlink" xfId="49" builtinId="8" hidden="1"/>
    <cellStyle name="Hiperlink" xfId="51" builtinId="8" hidden="1"/>
    <cellStyle name="Hiperlink" xfId="53" builtinId="8" hidden="1"/>
    <cellStyle name="Hiperlink" xfId="55" builtinId="8" hidden="1"/>
    <cellStyle name="Hiperlink" xfId="57" builtinId="8" hidden="1"/>
    <cellStyle name="Hiperlink" xfId="59" builtinId="8" hidden="1"/>
    <cellStyle name="Hiperlink" xfId="61" builtinId="8" hidden="1"/>
    <cellStyle name="Hiperlink" xfId="63" builtinId="8" hidden="1"/>
    <cellStyle name="Hiperlink" xfId="65" builtinId="8" hidden="1"/>
    <cellStyle name="Hiperlink" xfId="67" builtinId="8" hidden="1"/>
    <cellStyle name="Hiperlink" xfId="70" builtinId="8" hidden="1"/>
    <cellStyle name="Hiperlink" xfId="72" builtinId="8" hidden="1"/>
    <cellStyle name="Hiperlink" xfId="74" builtinId="8" hidden="1"/>
    <cellStyle name="Hiperlink" xfId="76" builtinId="8" hidden="1"/>
    <cellStyle name="Hiperlink" xfId="79" builtinId="8" hidden="1"/>
    <cellStyle name="Hiperlink" xfId="81" builtinId="8" hidden="1"/>
    <cellStyle name="Hiperlink" xfId="83" builtinId="8" hidden="1"/>
    <cellStyle name="Hiperlink" xfId="85" builtinId="8" hidden="1"/>
    <cellStyle name="Hiperlink" xfId="87" builtinId="8" hidden="1"/>
    <cellStyle name="Hiperlink" xfId="90" builtinId="8" hidden="1"/>
    <cellStyle name="Hiperlink" xfId="89" builtinId="8" hidden="1"/>
    <cellStyle name="Hiperlink" xfId="93" builtinId="8" hidden="1"/>
    <cellStyle name="Hiperlink" xfId="95" builtinId="8" hidden="1"/>
    <cellStyle name="Hiperlink" xfId="97" builtinId="8" hidden="1"/>
    <cellStyle name="Hiperlink" xfId="99" builtinId="8" hidden="1"/>
    <cellStyle name="Hiperlink" xfId="102" builtinId="8" hidden="1"/>
    <cellStyle name="Hiperlink" xfId="104" builtinId="8" hidden="1"/>
    <cellStyle name="Hiperlink" xfId="106" builtinId="8" hidden="1"/>
    <cellStyle name="Hiperlink" xfId="108" builtinId="8" hidden="1"/>
    <cellStyle name="Hiperlink" xfId="110" builtinId="8" hidden="1"/>
    <cellStyle name="Hiperlink" xfId="112" builtinId="8" hidden="1"/>
    <cellStyle name="Hiperlink Visitado" xfId="5" builtinId="9" hidden="1"/>
    <cellStyle name="Hiperlink Visitado" xfId="10" builtinId="9" hidden="1"/>
    <cellStyle name="Hiperlink Visitado" xfId="12" builtinId="9" hidden="1"/>
    <cellStyle name="Hiperlink Visitado" xfId="14" builtinId="9" hidden="1"/>
    <cellStyle name="Hiperlink Visitado" xfId="16" builtinId="9" hidden="1"/>
    <cellStyle name="Hiperlink Visitado" xfId="18" builtinId="9" hidden="1"/>
    <cellStyle name="Hiperlink Visitado" xfId="20" builtinId="9" hidden="1"/>
    <cellStyle name="Hiperlink Visitado" xfId="22" builtinId="9" hidden="1"/>
    <cellStyle name="Hiperlink Visitado" xfId="24" builtinId="9" hidden="1"/>
    <cellStyle name="Hiperlink Visitado" xfId="26" builtinId="9" hidden="1"/>
    <cellStyle name="Hiperlink Visitado" xfId="28" builtinId="9" hidden="1"/>
    <cellStyle name="Hiperlink Visitado" xfId="30" builtinId="9" hidden="1"/>
    <cellStyle name="Hiperlink Visitado" xfId="32" builtinId="9" hidden="1"/>
    <cellStyle name="Hiperlink Visitado" xfId="34" builtinId="9" hidden="1"/>
    <cellStyle name="Hiperlink Visitado" xfId="36" builtinId="9" hidden="1"/>
    <cellStyle name="Hiperlink Visitado" xfId="38" builtinId="9" hidden="1"/>
    <cellStyle name="Hiperlink Visitado" xfId="40" builtinId="9" hidden="1"/>
    <cellStyle name="Hiperlink Visitado" xfId="42" builtinId="9" hidden="1"/>
    <cellStyle name="Hiperlink Visitado" xfId="44" builtinId="9" hidden="1"/>
    <cellStyle name="Hiperlink Visitado" xfId="46" builtinId="9" hidden="1"/>
    <cellStyle name="Hiperlink Visitado" xfId="48" builtinId="9" hidden="1"/>
    <cellStyle name="Hiperlink Visitado" xfId="50" builtinId="9" hidden="1"/>
    <cellStyle name="Hiperlink Visitado" xfId="52" builtinId="9" hidden="1"/>
    <cellStyle name="Hiperlink Visitado" xfId="54" builtinId="9" hidden="1"/>
    <cellStyle name="Hiperlink Visitado" xfId="56" builtinId="9" hidden="1"/>
    <cellStyle name="Hiperlink Visitado" xfId="58" builtinId="9" hidden="1"/>
    <cellStyle name="Hiperlink Visitado" xfId="60" builtinId="9" hidden="1"/>
    <cellStyle name="Hiperlink Visitado" xfId="62" builtinId="9" hidden="1"/>
    <cellStyle name="Hiperlink Visitado" xfId="64" builtinId="9" hidden="1"/>
    <cellStyle name="Hiperlink Visitado" xfId="66" builtinId="9" hidden="1"/>
    <cellStyle name="Hiperlink Visitado" xfId="68" builtinId="9" hidden="1"/>
    <cellStyle name="Hiperlink Visitado" xfId="71" builtinId="9" hidden="1"/>
    <cellStyle name="Hiperlink Visitado" xfId="73" builtinId="9" hidden="1"/>
    <cellStyle name="Hiperlink Visitado" xfId="75" builtinId="9" hidden="1"/>
    <cellStyle name="Hiperlink Visitado" xfId="77" builtinId="9" hidden="1"/>
    <cellStyle name="Hiperlink Visitado" xfId="80" builtinId="9" hidden="1"/>
    <cellStyle name="Hiperlink Visitado" xfId="82" builtinId="9" hidden="1"/>
    <cellStyle name="Hiperlink Visitado" xfId="84" builtinId="9" hidden="1"/>
    <cellStyle name="Hiperlink Visitado" xfId="86" builtinId="9" hidden="1"/>
    <cellStyle name="Hiperlink Visitado" xfId="88" builtinId="9" hidden="1"/>
    <cellStyle name="Hiperlink Visitado" xfId="91" builtinId="9" hidden="1"/>
    <cellStyle name="Hiperlink Visitado" xfId="92" builtinId="9" hidden="1"/>
    <cellStyle name="Hiperlink Visitado" xfId="94" builtinId="9" hidden="1"/>
    <cellStyle name="Hiperlink Visitado" xfId="96" builtinId="9" hidden="1"/>
    <cellStyle name="Hiperlink Visitado" xfId="98" builtinId="9" hidden="1"/>
    <cellStyle name="Hiperlink Visitado" xfId="100" builtinId="9" hidden="1"/>
    <cellStyle name="Hiperlink Visitado" xfId="103" builtinId="9" hidden="1"/>
    <cellStyle name="Hiperlink Visitado" xfId="105" builtinId="9" hidden="1"/>
    <cellStyle name="Hiperlink Visitado" xfId="107" builtinId="9" hidden="1"/>
    <cellStyle name="Hiperlink Visitado" xfId="109" builtinId="9" hidden="1"/>
    <cellStyle name="Hiperlink Visitado" xfId="111" builtinId="9" hidden="1"/>
    <cellStyle name="Hiperlink Visitado" xfId="113" builtinId="9" hidden="1"/>
    <cellStyle name="Hyperlink 2" xfId="2"/>
    <cellStyle name="Moeda 2" xfId="8"/>
    <cellStyle name="Moeda 3" xfId="6"/>
    <cellStyle name="Normal" xfId="0" builtinId="0"/>
    <cellStyle name="Normal 2" xfId="1"/>
    <cellStyle name="Normal 2 2" xfId="7"/>
    <cellStyle name="Normal 3" xfId="3"/>
    <cellStyle name="Normal 4" xfId="69"/>
    <cellStyle name="Normal 5" xfId="78"/>
    <cellStyle name="Normal 6" xfId="101"/>
  </cellStyles>
  <dxfs count="303">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0</xdr:row>
      <xdr:rowOff>0</xdr:rowOff>
    </xdr:from>
    <xdr:to>
      <xdr:col>10</xdr:col>
      <xdr:colOff>114300</xdr:colOff>
      <xdr:row>0</xdr:row>
      <xdr:rowOff>0</xdr:rowOff>
    </xdr:to>
    <xdr:pic>
      <xdr:nvPicPr>
        <xdr:cNvPr id="2" name="Picture 4" descr="SEBRAE.png">
          <a:extLst>
            <a:ext uri="{FF2B5EF4-FFF2-40B4-BE49-F238E27FC236}">
              <a16:creationId xmlns="" xmlns:a16="http://schemas.microsoft.com/office/drawing/2014/main"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00" y="0"/>
          <a:ext cx="114300" cy="0"/>
        </a:xfrm>
        <a:prstGeom prst="rect">
          <a:avLst/>
        </a:prstGeom>
      </xdr:spPr>
    </xdr:pic>
    <xdr:clientData/>
  </xdr:twoCellAnchor>
  <xdr:twoCellAnchor editAs="oneCell">
    <xdr:from>
      <xdr:col>10</xdr:col>
      <xdr:colOff>0</xdr:colOff>
      <xdr:row>0</xdr:row>
      <xdr:rowOff>0</xdr:rowOff>
    </xdr:from>
    <xdr:to>
      <xdr:col>11</xdr:col>
      <xdr:colOff>485775</xdr:colOff>
      <xdr:row>0</xdr:row>
      <xdr:rowOff>0</xdr:rowOff>
    </xdr:to>
    <xdr:pic>
      <xdr:nvPicPr>
        <xdr:cNvPr id="3" name="Picture 5" descr="Governo do Estado.png">
          <a:extLst>
            <a:ext uri="{FF2B5EF4-FFF2-40B4-BE49-F238E27FC236}">
              <a16:creationId xmlns="" xmlns:a16="http://schemas.microsoft.com/office/drawing/2014/main"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382500" y="0"/>
          <a:ext cx="1171575" cy="0"/>
        </a:xfrm>
        <a:prstGeom prst="rect">
          <a:avLst/>
        </a:prstGeom>
      </xdr:spPr>
    </xdr:pic>
    <xdr:clientData/>
  </xdr:twoCellAnchor>
  <xdr:twoCellAnchor editAs="oneCell">
    <xdr:from>
      <xdr:col>0</xdr:col>
      <xdr:colOff>0</xdr:colOff>
      <xdr:row>0</xdr:row>
      <xdr:rowOff>0</xdr:rowOff>
    </xdr:from>
    <xdr:to>
      <xdr:col>0</xdr:col>
      <xdr:colOff>9525</xdr:colOff>
      <xdr:row>0</xdr:row>
      <xdr:rowOff>9525</xdr:rowOff>
    </xdr:to>
    <xdr:pic>
      <xdr:nvPicPr>
        <xdr:cNvPr id="4" name="Imagem 3"/>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0</xdr:colOff>
      <xdr:row>0</xdr:row>
      <xdr:rowOff>0</xdr:rowOff>
    </xdr:from>
    <xdr:to>
      <xdr:col>10</xdr:col>
      <xdr:colOff>114300</xdr:colOff>
      <xdr:row>0</xdr:row>
      <xdr:rowOff>0</xdr:rowOff>
    </xdr:to>
    <xdr:pic>
      <xdr:nvPicPr>
        <xdr:cNvPr id="5" name="Picture 4" descr="SEBRAE.png">
          <a:extLst>
            <a:ext uri="{FF2B5EF4-FFF2-40B4-BE49-F238E27FC236}">
              <a16:creationId xmlns:a16="http://schemas.microsoft.com/office/drawing/2014/main" xmlns="" id="{00000000-0008-0000-01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00" y="0"/>
          <a:ext cx="114300" cy="0"/>
        </a:xfrm>
        <a:prstGeom prst="rect">
          <a:avLst/>
        </a:prstGeom>
      </xdr:spPr>
    </xdr:pic>
    <xdr:clientData/>
  </xdr:twoCellAnchor>
  <xdr:twoCellAnchor editAs="oneCell">
    <xdr:from>
      <xdr:col>10</xdr:col>
      <xdr:colOff>0</xdr:colOff>
      <xdr:row>0</xdr:row>
      <xdr:rowOff>0</xdr:rowOff>
    </xdr:from>
    <xdr:to>
      <xdr:col>11</xdr:col>
      <xdr:colOff>485775</xdr:colOff>
      <xdr:row>0</xdr:row>
      <xdr:rowOff>0</xdr:rowOff>
    </xdr:to>
    <xdr:pic>
      <xdr:nvPicPr>
        <xdr:cNvPr id="6" name="Picture 5" descr="Governo do Estado.png">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382500" y="0"/>
          <a:ext cx="1171575" cy="0"/>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FF00"/>
  </sheetPr>
  <dimension ref="A1:U1048576"/>
  <sheetViews>
    <sheetView tabSelected="1" zoomScale="80" zoomScaleNormal="80" zoomScaleSheetLayoutView="100" zoomScalePageLayoutView="125" workbookViewId="0">
      <selection sqref="A1:I1"/>
    </sheetView>
  </sheetViews>
  <sheetFormatPr defaultRowHeight="15.75" x14ac:dyDescent="0.25"/>
  <cols>
    <col min="1" max="1" width="16.5" style="1" customWidth="1"/>
    <col min="2" max="2" width="54.375" style="1" customWidth="1"/>
    <col min="3" max="3" width="15.5" style="1" customWidth="1"/>
    <col min="4" max="4" width="14.125" style="1" customWidth="1"/>
    <col min="5" max="5" width="20.25" style="1" customWidth="1"/>
    <col min="6" max="6" width="11.625" style="18" customWidth="1"/>
    <col min="7" max="7" width="17.125" style="18" customWidth="1"/>
    <col min="8" max="8" width="16" style="18" bestFit="1" customWidth="1"/>
    <col min="9" max="9" width="22.5" style="18" customWidth="1"/>
    <col min="10" max="10" width="16.625" style="18" customWidth="1"/>
    <col min="11" max="16384" width="9" style="1"/>
  </cols>
  <sheetData>
    <row r="1" spans="1:21" s="3" customFormat="1" ht="54" customHeight="1" thickBot="1" x14ac:dyDescent="0.3">
      <c r="A1" s="268" t="s">
        <v>12</v>
      </c>
      <c r="B1" s="269"/>
      <c r="C1" s="269"/>
      <c r="D1" s="269"/>
      <c r="E1" s="269"/>
      <c r="F1" s="269"/>
      <c r="G1" s="269"/>
      <c r="H1" s="269"/>
      <c r="I1" s="269"/>
      <c r="J1" s="19"/>
      <c r="K1" s="1"/>
      <c r="L1" s="1"/>
      <c r="M1" s="2"/>
      <c r="N1" s="2"/>
      <c r="O1" s="2"/>
      <c r="P1" s="2"/>
      <c r="Q1" s="2"/>
      <c r="R1" s="2"/>
      <c r="S1" s="2"/>
      <c r="T1" s="2"/>
      <c r="U1" s="2"/>
    </row>
    <row r="2" spans="1:21" s="3" customFormat="1" ht="16.5" thickBot="1" x14ac:dyDescent="0.3">
      <c r="A2" s="266" t="s">
        <v>0</v>
      </c>
      <c r="B2" s="267"/>
      <c r="C2" s="267"/>
      <c r="D2" s="267"/>
      <c r="E2" s="267"/>
      <c r="F2" s="267"/>
      <c r="G2" s="267"/>
      <c r="H2" s="267"/>
      <c r="I2" s="267"/>
      <c r="J2" s="4" t="s">
        <v>1</v>
      </c>
      <c r="K2" s="1"/>
      <c r="L2" s="1"/>
    </row>
    <row r="3" spans="1:21" s="9" customFormat="1" ht="63" x14ac:dyDescent="0.25">
      <c r="A3" s="5" t="s">
        <v>2</v>
      </c>
      <c r="B3" s="6" t="s">
        <v>3</v>
      </c>
      <c r="C3" s="6" t="s">
        <v>4</v>
      </c>
      <c r="D3" s="6" t="s">
        <v>5</v>
      </c>
      <c r="E3" s="6" t="s">
        <v>6</v>
      </c>
      <c r="F3" s="6" t="s">
        <v>7</v>
      </c>
      <c r="G3" s="6" t="s">
        <v>8</v>
      </c>
      <c r="H3" s="6" t="s">
        <v>9</v>
      </c>
      <c r="I3" s="7" t="s">
        <v>10</v>
      </c>
      <c r="J3" s="8" t="s">
        <v>11</v>
      </c>
    </row>
    <row r="4" spans="1:21" s="15" customFormat="1" ht="96" customHeight="1" x14ac:dyDescent="0.25">
      <c r="A4" s="10" t="s">
        <v>1540</v>
      </c>
      <c r="B4" s="250" t="s">
        <v>1468</v>
      </c>
      <c r="C4" s="11" t="s">
        <v>1456</v>
      </c>
      <c r="D4" s="11" t="s">
        <v>1457</v>
      </c>
      <c r="E4" s="251">
        <f xml:space="preserve"> (26277.15 + 48000 +  16156.8 + 57372.4+ 877032.8)</f>
        <v>1024839.15</v>
      </c>
      <c r="F4" s="11" t="s">
        <v>1461</v>
      </c>
      <c r="G4" s="11" t="s">
        <v>1458</v>
      </c>
      <c r="H4" s="12">
        <v>43405</v>
      </c>
      <c r="I4" s="13" t="s">
        <v>1459</v>
      </c>
      <c r="J4" s="14" t="s">
        <v>1460</v>
      </c>
    </row>
    <row r="5" spans="1:21" s="20" customFormat="1" ht="128.25" customHeight="1" x14ac:dyDescent="0.25">
      <c r="A5" s="10" t="s">
        <v>1524</v>
      </c>
      <c r="B5" s="250" t="s">
        <v>1464</v>
      </c>
      <c r="C5" s="11" t="s">
        <v>1456</v>
      </c>
      <c r="D5" s="11" t="s">
        <v>1457</v>
      </c>
      <c r="E5" s="251" t="s">
        <v>1528</v>
      </c>
      <c r="F5" s="12">
        <v>43466</v>
      </c>
      <c r="G5" s="11" t="s">
        <v>1458</v>
      </c>
      <c r="H5" s="12">
        <v>43405</v>
      </c>
      <c r="I5" s="13" t="s">
        <v>1459</v>
      </c>
      <c r="J5" s="14" t="s">
        <v>1460</v>
      </c>
    </row>
    <row r="6" spans="1:21" s="15" customFormat="1" ht="54" customHeight="1" x14ac:dyDescent="0.25">
      <c r="A6" s="10" t="s">
        <v>1463</v>
      </c>
      <c r="B6" s="11" t="s">
        <v>1465</v>
      </c>
      <c r="C6" s="11" t="s">
        <v>1456</v>
      </c>
      <c r="D6" s="11" t="s">
        <v>1457</v>
      </c>
      <c r="E6" s="212">
        <v>16028</v>
      </c>
      <c r="F6" s="12">
        <v>43525</v>
      </c>
      <c r="G6" s="11" t="s">
        <v>1458</v>
      </c>
      <c r="H6" s="12">
        <v>43405</v>
      </c>
      <c r="I6" s="13" t="s">
        <v>1459</v>
      </c>
      <c r="J6" s="14" t="s">
        <v>1460</v>
      </c>
    </row>
    <row r="7" spans="1:21" s="15" customFormat="1" ht="53.25" customHeight="1" x14ac:dyDescent="0.25">
      <c r="A7" s="10" t="s">
        <v>1463</v>
      </c>
      <c r="B7" s="11" t="s">
        <v>1466</v>
      </c>
      <c r="C7" s="11" t="s">
        <v>1456</v>
      </c>
      <c r="D7" s="11" t="s">
        <v>1457</v>
      </c>
      <c r="E7" s="252">
        <v>3900</v>
      </c>
      <c r="F7" s="12">
        <v>43525</v>
      </c>
      <c r="G7" s="11" t="s">
        <v>1458</v>
      </c>
      <c r="H7" s="12">
        <v>43405</v>
      </c>
      <c r="I7" s="13" t="s">
        <v>1459</v>
      </c>
      <c r="J7" s="14" t="s">
        <v>1460</v>
      </c>
    </row>
    <row r="8" spans="1:21" s="15" customFormat="1" ht="78.75" customHeight="1" x14ac:dyDescent="0.25">
      <c r="A8" s="10" t="s">
        <v>1536</v>
      </c>
      <c r="B8" s="11" t="s">
        <v>1467</v>
      </c>
      <c r="C8" s="11" t="s">
        <v>1456</v>
      </c>
      <c r="D8" s="11" t="s">
        <v>1457</v>
      </c>
      <c r="E8" s="252" t="s">
        <v>1535</v>
      </c>
      <c r="F8" s="12">
        <v>43466</v>
      </c>
      <c r="G8" s="11" t="s">
        <v>1458</v>
      </c>
      <c r="H8" s="12">
        <v>43405</v>
      </c>
      <c r="I8" s="13" t="s">
        <v>1459</v>
      </c>
      <c r="J8" s="14" t="s">
        <v>1460</v>
      </c>
    </row>
    <row r="9" spans="1:21" s="15" customFormat="1" ht="57" customHeight="1" x14ac:dyDescent="0.25">
      <c r="A9" s="10" t="s">
        <v>1463</v>
      </c>
      <c r="B9" s="11" t="s">
        <v>1475</v>
      </c>
      <c r="C9" s="11" t="s">
        <v>1456</v>
      </c>
      <c r="D9" s="11" t="s">
        <v>1457</v>
      </c>
      <c r="E9" s="252">
        <v>6000</v>
      </c>
      <c r="F9" s="12">
        <v>43586</v>
      </c>
      <c r="G9" s="11" t="s">
        <v>1458</v>
      </c>
      <c r="H9" s="12">
        <v>43405</v>
      </c>
      <c r="I9" s="13" t="s">
        <v>1459</v>
      </c>
      <c r="J9" s="14" t="s">
        <v>1460</v>
      </c>
    </row>
    <row r="10" spans="1:21" s="15" customFormat="1" ht="55.5" customHeight="1" x14ac:dyDescent="0.25">
      <c r="A10" s="10" t="s">
        <v>1520</v>
      </c>
      <c r="B10" s="11" t="s">
        <v>1521</v>
      </c>
      <c r="C10" s="11" t="s">
        <v>1456</v>
      </c>
      <c r="D10" s="11" t="s">
        <v>1457</v>
      </c>
      <c r="E10" s="257">
        <f xml:space="preserve"> (21442.2 + 743.07 + 20117+ 65510 + 31347.6 + 28321.2+ 76453.4)</f>
        <v>243934.47</v>
      </c>
      <c r="F10" s="12">
        <v>43466</v>
      </c>
      <c r="G10" s="11" t="s">
        <v>1458</v>
      </c>
      <c r="H10" s="12">
        <v>43405</v>
      </c>
      <c r="I10" s="13" t="s">
        <v>1459</v>
      </c>
      <c r="J10" s="14" t="s">
        <v>1460</v>
      </c>
    </row>
    <row r="11" spans="1:21" s="15" customFormat="1" ht="57.75" customHeight="1" x14ac:dyDescent="0.25">
      <c r="A11" s="10" t="s">
        <v>1463</v>
      </c>
      <c r="B11" s="11" t="s">
        <v>1469</v>
      </c>
      <c r="C11" s="11" t="s">
        <v>1456</v>
      </c>
      <c r="D11" s="11" t="s">
        <v>1457</v>
      </c>
      <c r="E11" s="258">
        <v>35000</v>
      </c>
      <c r="F11" s="12" t="s">
        <v>1470</v>
      </c>
      <c r="G11" s="11" t="s">
        <v>1458</v>
      </c>
      <c r="H11" s="12">
        <v>43405</v>
      </c>
      <c r="I11" s="13" t="s">
        <v>1459</v>
      </c>
      <c r="J11" s="14" t="s">
        <v>1460</v>
      </c>
    </row>
    <row r="12" spans="1:21" s="16" customFormat="1" ht="57.75" customHeight="1" x14ac:dyDescent="0.25">
      <c r="A12" s="10" t="s">
        <v>1463</v>
      </c>
      <c r="B12" s="11" t="s">
        <v>1471</v>
      </c>
      <c r="C12" s="11" t="s">
        <v>1456</v>
      </c>
      <c r="D12" s="11" t="s">
        <v>1457</v>
      </c>
      <c r="E12" s="252">
        <v>40000</v>
      </c>
      <c r="F12" s="12" t="s">
        <v>1470</v>
      </c>
      <c r="G12" s="11" t="s">
        <v>1458</v>
      </c>
      <c r="H12" s="12">
        <v>43405</v>
      </c>
      <c r="I12" s="13" t="s">
        <v>1459</v>
      </c>
      <c r="J12" s="14" t="s">
        <v>1460</v>
      </c>
    </row>
    <row r="13" spans="1:21" s="15" customFormat="1" ht="57.75" customHeight="1" x14ac:dyDescent="0.25">
      <c r="A13" s="10" t="s">
        <v>1463</v>
      </c>
      <c r="B13" s="253" t="s">
        <v>1472</v>
      </c>
      <c r="C13" s="11" t="s">
        <v>1456</v>
      </c>
      <c r="D13" s="11" t="s">
        <v>1457</v>
      </c>
      <c r="E13" s="211">
        <v>1700</v>
      </c>
      <c r="F13" s="12">
        <v>43466</v>
      </c>
      <c r="G13" s="11" t="s">
        <v>1458</v>
      </c>
      <c r="H13" s="12">
        <v>43405</v>
      </c>
      <c r="I13" s="13" t="s">
        <v>1459</v>
      </c>
      <c r="J13" s="14" t="s">
        <v>1460</v>
      </c>
    </row>
    <row r="14" spans="1:21" s="15" customFormat="1" ht="57" customHeight="1" x14ac:dyDescent="0.25">
      <c r="A14" s="10" t="s">
        <v>1463</v>
      </c>
      <c r="B14" s="11" t="s">
        <v>1473</v>
      </c>
      <c r="C14" s="11" t="s">
        <v>1456</v>
      </c>
      <c r="D14" s="11" t="s">
        <v>1457</v>
      </c>
      <c r="E14" s="211">
        <v>750</v>
      </c>
      <c r="F14" s="12">
        <v>43466</v>
      </c>
      <c r="G14" s="11" t="s">
        <v>1458</v>
      </c>
      <c r="H14" s="12">
        <v>43405</v>
      </c>
      <c r="I14" s="13" t="s">
        <v>1459</v>
      </c>
      <c r="J14" s="14" t="s">
        <v>1460</v>
      </c>
    </row>
    <row r="15" spans="1:21" s="15" customFormat="1" ht="57.75" customHeight="1" x14ac:dyDescent="0.25">
      <c r="A15" s="10" t="s">
        <v>1463</v>
      </c>
      <c r="B15" s="11" t="s">
        <v>1474</v>
      </c>
      <c r="C15" s="11" t="s">
        <v>1456</v>
      </c>
      <c r="D15" s="11" t="s">
        <v>1457</v>
      </c>
      <c r="E15" s="252">
        <v>43955.25</v>
      </c>
      <c r="F15" s="12" t="s">
        <v>1470</v>
      </c>
      <c r="G15" s="11" t="s">
        <v>1458</v>
      </c>
      <c r="H15" s="12">
        <v>43405</v>
      </c>
      <c r="I15" s="13" t="s">
        <v>1459</v>
      </c>
      <c r="J15" s="14" t="s">
        <v>1460</v>
      </c>
    </row>
    <row r="16" spans="1:21" s="15" customFormat="1" ht="57.75" customHeight="1" x14ac:dyDescent="0.25">
      <c r="A16" s="10" t="s">
        <v>1534</v>
      </c>
      <c r="B16" s="11" t="s">
        <v>1498</v>
      </c>
      <c r="C16" s="11" t="s">
        <v>1456</v>
      </c>
      <c r="D16" s="11" t="s">
        <v>1457</v>
      </c>
      <c r="E16" s="252">
        <f xml:space="preserve"> (3400 + 25200+ 200000)</f>
        <v>228600</v>
      </c>
      <c r="F16" s="12" t="s">
        <v>1470</v>
      </c>
      <c r="G16" s="11" t="s">
        <v>1458</v>
      </c>
      <c r="H16" s="12">
        <v>43405</v>
      </c>
      <c r="I16" s="13" t="s">
        <v>1459</v>
      </c>
      <c r="J16" s="14" t="s">
        <v>1460</v>
      </c>
    </row>
    <row r="17" spans="1:10" s="15" customFormat="1" ht="58.5" customHeight="1" x14ac:dyDescent="0.25">
      <c r="A17" s="10" t="s">
        <v>1531</v>
      </c>
      <c r="B17" s="250" t="s">
        <v>1476</v>
      </c>
      <c r="C17" s="11" t="s">
        <v>1456</v>
      </c>
      <c r="D17" s="11" t="s">
        <v>1457</v>
      </c>
      <c r="E17" s="259" t="s">
        <v>1477</v>
      </c>
      <c r="F17" s="12">
        <v>43647</v>
      </c>
      <c r="G17" s="11" t="s">
        <v>1458</v>
      </c>
      <c r="H17" s="12">
        <v>43405</v>
      </c>
      <c r="I17" s="13" t="s">
        <v>1459</v>
      </c>
      <c r="J17" s="14" t="s">
        <v>1460</v>
      </c>
    </row>
    <row r="18" spans="1:10" s="17" customFormat="1" ht="58.5" customHeight="1" x14ac:dyDescent="0.25">
      <c r="A18" s="10" t="s">
        <v>1463</v>
      </c>
      <c r="B18" s="250" t="s">
        <v>1478</v>
      </c>
      <c r="C18" s="11" t="s">
        <v>1456</v>
      </c>
      <c r="D18" s="11" t="s">
        <v>1457</v>
      </c>
      <c r="E18" s="252">
        <v>3000</v>
      </c>
      <c r="F18" s="12">
        <v>43435</v>
      </c>
      <c r="G18" s="11" t="s">
        <v>1458</v>
      </c>
      <c r="H18" s="12">
        <v>43405</v>
      </c>
      <c r="I18" s="13" t="s">
        <v>1459</v>
      </c>
      <c r="J18" s="14" t="s">
        <v>1460</v>
      </c>
    </row>
    <row r="19" spans="1:10" s="17" customFormat="1" ht="54" customHeight="1" x14ac:dyDescent="0.25">
      <c r="A19" s="10" t="s">
        <v>1463</v>
      </c>
      <c r="B19" s="260" t="s">
        <v>1479</v>
      </c>
      <c r="C19" s="11" t="s">
        <v>1456</v>
      </c>
      <c r="D19" s="11" t="s">
        <v>1457</v>
      </c>
      <c r="E19" s="252">
        <v>130000</v>
      </c>
      <c r="F19" s="12">
        <v>43466</v>
      </c>
      <c r="G19" s="11" t="s">
        <v>1458</v>
      </c>
      <c r="H19" s="12">
        <v>43405</v>
      </c>
      <c r="I19" s="13" t="s">
        <v>1459</v>
      </c>
      <c r="J19" s="14" t="s">
        <v>1460</v>
      </c>
    </row>
    <row r="20" spans="1:10" s="17" customFormat="1" ht="73.5" customHeight="1" x14ac:dyDescent="0.25">
      <c r="A20" s="10" t="s">
        <v>1524</v>
      </c>
      <c r="B20" s="11" t="s">
        <v>1480</v>
      </c>
      <c r="C20" s="11" t="s">
        <v>1456</v>
      </c>
      <c r="D20" s="11" t="s">
        <v>1457</v>
      </c>
      <c r="E20" s="252" t="s">
        <v>1525</v>
      </c>
      <c r="F20" s="12">
        <v>43466</v>
      </c>
      <c r="G20" s="11" t="s">
        <v>1458</v>
      </c>
      <c r="H20" s="12">
        <v>43405</v>
      </c>
      <c r="I20" s="13" t="s">
        <v>1459</v>
      </c>
      <c r="J20" s="14" t="s">
        <v>1460</v>
      </c>
    </row>
    <row r="21" spans="1:10" ht="47.25" x14ac:dyDescent="0.25">
      <c r="A21" s="10" t="s">
        <v>1526</v>
      </c>
      <c r="B21" s="215" t="s">
        <v>1481</v>
      </c>
      <c r="C21" s="11" t="s">
        <v>1456</v>
      </c>
      <c r="D21" s="11" t="s">
        <v>1457</v>
      </c>
      <c r="E21" s="252" t="s">
        <v>1527</v>
      </c>
      <c r="F21" s="12">
        <v>43466</v>
      </c>
      <c r="G21" s="11" t="s">
        <v>1458</v>
      </c>
      <c r="H21" s="12">
        <v>43405</v>
      </c>
      <c r="I21" s="13" t="s">
        <v>1459</v>
      </c>
      <c r="J21" s="14" t="s">
        <v>1460</v>
      </c>
    </row>
    <row r="22" spans="1:10" ht="93.75" customHeight="1" x14ac:dyDescent="0.25">
      <c r="A22" s="10" t="s">
        <v>1463</v>
      </c>
      <c r="B22" s="215" t="s">
        <v>1482</v>
      </c>
      <c r="C22" s="11" t="s">
        <v>1456</v>
      </c>
      <c r="D22" s="11" t="s">
        <v>1457</v>
      </c>
      <c r="E22" s="254">
        <v>18000</v>
      </c>
      <c r="F22" s="261">
        <v>43647</v>
      </c>
      <c r="G22" s="11" t="s">
        <v>1458</v>
      </c>
      <c r="H22" s="12">
        <v>43405</v>
      </c>
      <c r="I22" s="13" t="s">
        <v>1459</v>
      </c>
      <c r="J22" s="14" t="s">
        <v>1460</v>
      </c>
    </row>
    <row r="23" spans="1:10" ht="54.75" customHeight="1" x14ac:dyDescent="0.25">
      <c r="A23" s="10" t="s">
        <v>1463</v>
      </c>
      <c r="B23" s="215" t="s">
        <v>1483</v>
      </c>
      <c r="C23" s="11" t="s">
        <v>1456</v>
      </c>
      <c r="D23" s="11" t="s">
        <v>1457</v>
      </c>
      <c r="E23" s="254">
        <v>20000</v>
      </c>
      <c r="F23" s="261">
        <v>43647</v>
      </c>
      <c r="G23" s="11" t="s">
        <v>1458</v>
      </c>
      <c r="H23" s="12">
        <v>43405</v>
      </c>
      <c r="I23" s="13" t="s">
        <v>1459</v>
      </c>
      <c r="J23" s="14" t="s">
        <v>1460</v>
      </c>
    </row>
    <row r="24" spans="1:10" ht="55.5" customHeight="1" x14ac:dyDescent="0.25">
      <c r="A24" s="10" t="s">
        <v>1463</v>
      </c>
      <c r="B24" s="215" t="s">
        <v>1484</v>
      </c>
      <c r="C24" s="11" t="s">
        <v>1456</v>
      </c>
      <c r="D24" s="11" t="s">
        <v>1457</v>
      </c>
      <c r="E24" s="254" t="s">
        <v>1477</v>
      </c>
      <c r="F24" s="261">
        <v>43466</v>
      </c>
      <c r="G24" s="11" t="s">
        <v>1458</v>
      </c>
      <c r="H24" s="12">
        <v>43405</v>
      </c>
      <c r="I24" s="13" t="s">
        <v>1459</v>
      </c>
      <c r="J24" s="14" t="s">
        <v>1460</v>
      </c>
    </row>
    <row r="25" spans="1:10" ht="57" customHeight="1" x14ac:dyDescent="0.25">
      <c r="A25" s="10" t="s">
        <v>1463</v>
      </c>
      <c r="B25" s="11" t="s">
        <v>1485</v>
      </c>
      <c r="C25" s="11" t="s">
        <v>1456</v>
      </c>
      <c r="D25" s="11" t="s">
        <v>1457</v>
      </c>
      <c r="E25" s="254">
        <v>9000</v>
      </c>
      <c r="F25" s="12">
        <v>43466</v>
      </c>
      <c r="G25" s="11" t="s">
        <v>1458</v>
      </c>
      <c r="H25" s="12">
        <v>43405</v>
      </c>
      <c r="I25" s="13" t="s">
        <v>1459</v>
      </c>
      <c r="J25" s="14" t="s">
        <v>1460</v>
      </c>
    </row>
    <row r="26" spans="1:10" ht="55.5" customHeight="1" x14ac:dyDescent="0.25">
      <c r="A26" s="10" t="s">
        <v>1463</v>
      </c>
      <c r="B26" s="11" t="s">
        <v>1486</v>
      </c>
      <c r="C26" s="11" t="s">
        <v>1456</v>
      </c>
      <c r="D26" s="11" t="s">
        <v>1457</v>
      </c>
      <c r="E26" s="252">
        <v>6000</v>
      </c>
      <c r="F26" s="12">
        <v>43556</v>
      </c>
      <c r="G26" s="11" t="s">
        <v>1458</v>
      </c>
      <c r="H26" s="12">
        <v>43405</v>
      </c>
      <c r="I26" s="13" t="s">
        <v>1459</v>
      </c>
      <c r="J26" s="14" t="s">
        <v>1460</v>
      </c>
    </row>
    <row r="27" spans="1:10" ht="55.5" customHeight="1" x14ac:dyDescent="0.25">
      <c r="A27" s="10" t="s">
        <v>1463</v>
      </c>
      <c r="B27" s="215" t="s">
        <v>1487</v>
      </c>
      <c r="C27" s="11" t="s">
        <v>1456</v>
      </c>
      <c r="D27" s="11" t="s">
        <v>1457</v>
      </c>
      <c r="E27" s="254">
        <v>35000</v>
      </c>
      <c r="F27" s="12">
        <v>43647</v>
      </c>
      <c r="G27" s="11" t="s">
        <v>1458</v>
      </c>
      <c r="H27" s="12">
        <v>43405</v>
      </c>
      <c r="I27" s="13" t="s">
        <v>1459</v>
      </c>
      <c r="J27" s="14" t="s">
        <v>1460</v>
      </c>
    </row>
    <row r="28" spans="1:10" ht="53.25" customHeight="1" x14ac:dyDescent="0.25">
      <c r="A28" s="10" t="s">
        <v>1463</v>
      </c>
      <c r="B28" s="262" t="s">
        <v>1488</v>
      </c>
      <c r="C28" s="11" t="s">
        <v>1456</v>
      </c>
      <c r="D28" s="11" t="s">
        <v>1457</v>
      </c>
      <c r="E28" s="254">
        <v>6000</v>
      </c>
      <c r="F28" s="12">
        <v>43466</v>
      </c>
      <c r="G28" s="11" t="s">
        <v>1458</v>
      </c>
      <c r="H28" s="12">
        <v>43405</v>
      </c>
      <c r="I28" s="13" t="s">
        <v>1459</v>
      </c>
      <c r="J28" s="14" t="s">
        <v>1460</v>
      </c>
    </row>
    <row r="29" spans="1:10" ht="54.75" customHeight="1" x14ac:dyDescent="0.25">
      <c r="A29" s="10" t="s">
        <v>1463</v>
      </c>
      <c r="B29" s="263" t="s">
        <v>1489</v>
      </c>
      <c r="C29" s="11" t="s">
        <v>1456</v>
      </c>
      <c r="D29" s="11" t="s">
        <v>1457</v>
      </c>
      <c r="E29" s="252">
        <v>23524</v>
      </c>
      <c r="F29" s="11" t="s">
        <v>1470</v>
      </c>
      <c r="G29" s="11" t="s">
        <v>1458</v>
      </c>
      <c r="H29" s="12">
        <v>43405</v>
      </c>
      <c r="I29" s="13" t="s">
        <v>1459</v>
      </c>
      <c r="J29" s="14" t="s">
        <v>1460</v>
      </c>
    </row>
    <row r="30" spans="1:10" ht="59.25" customHeight="1" x14ac:dyDescent="0.25">
      <c r="A30" s="10" t="s">
        <v>1463</v>
      </c>
      <c r="B30" s="215" t="s">
        <v>1490</v>
      </c>
      <c r="C30" s="11" t="s">
        <v>1456</v>
      </c>
      <c r="D30" s="11" t="s">
        <v>1457</v>
      </c>
      <c r="E30" s="254" t="s">
        <v>1477</v>
      </c>
      <c r="F30" s="11" t="s">
        <v>1470</v>
      </c>
      <c r="G30" s="11" t="s">
        <v>1458</v>
      </c>
      <c r="H30" s="12">
        <v>43405</v>
      </c>
      <c r="I30" s="13" t="s">
        <v>1459</v>
      </c>
      <c r="J30" s="14" t="s">
        <v>1460</v>
      </c>
    </row>
    <row r="31" spans="1:10" ht="60" customHeight="1" x14ac:dyDescent="0.25">
      <c r="A31" s="10" t="s">
        <v>1463</v>
      </c>
      <c r="B31" s="11" t="s">
        <v>1491</v>
      </c>
      <c r="C31" s="11" t="s">
        <v>1456</v>
      </c>
      <c r="D31" s="11" t="s">
        <v>1457</v>
      </c>
      <c r="E31" s="254" t="s">
        <v>1477</v>
      </c>
      <c r="F31" s="11" t="s">
        <v>1470</v>
      </c>
      <c r="G31" s="11" t="s">
        <v>1458</v>
      </c>
      <c r="H31" s="12">
        <v>43405</v>
      </c>
      <c r="I31" s="13" t="s">
        <v>1459</v>
      </c>
      <c r="J31" s="14" t="s">
        <v>1460</v>
      </c>
    </row>
    <row r="32" spans="1:10" ht="66.75" customHeight="1" x14ac:dyDescent="0.25">
      <c r="A32" s="10" t="s">
        <v>1529</v>
      </c>
      <c r="B32" s="11" t="s">
        <v>1495</v>
      </c>
      <c r="C32" s="11" t="s">
        <v>1456</v>
      </c>
      <c r="D32" s="11" t="s">
        <v>1457</v>
      </c>
      <c r="E32" s="252" t="s">
        <v>1530</v>
      </c>
      <c r="F32" s="11" t="s">
        <v>1470</v>
      </c>
      <c r="G32" s="11" t="s">
        <v>1458</v>
      </c>
      <c r="H32" s="12">
        <v>43405</v>
      </c>
      <c r="I32" s="13" t="s">
        <v>1459</v>
      </c>
      <c r="J32" s="14" t="s">
        <v>1460</v>
      </c>
    </row>
    <row r="33" spans="1:10" ht="76.5" customHeight="1" x14ac:dyDescent="0.25">
      <c r="A33" s="10" t="s">
        <v>1363</v>
      </c>
      <c r="B33" s="11" t="s">
        <v>1492</v>
      </c>
      <c r="C33" s="11" t="s">
        <v>1456</v>
      </c>
      <c r="D33" s="11" t="s">
        <v>1457</v>
      </c>
      <c r="E33" s="252">
        <v>1997.98</v>
      </c>
      <c r="F33" s="12">
        <v>43525</v>
      </c>
      <c r="G33" s="11" t="s">
        <v>1458</v>
      </c>
      <c r="H33" s="12">
        <v>43405</v>
      </c>
      <c r="I33" s="13" t="s">
        <v>1459</v>
      </c>
      <c r="J33" s="14" t="s">
        <v>1460</v>
      </c>
    </row>
    <row r="34" spans="1:10" ht="51" customHeight="1" x14ac:dyDescent="0.25">
      <c r="A34" s="10" t="s">
        <v>1515</v>
      </c>
      <c r="B34" s="263" t="s">
        <v>1514</v>
      </c>
      <c r="C34" s="11" t="s">
        <v>1456</v>
      </c>
      <c r="D34" s="11" t="s">
        <v>1457</v>
      </c>
      <c r="E34" s="252">
        <f xml:space="preserve"> ( 3400 + 8.9 + 6578 + 2267.64 + 1980 + 1260 + 320 + 498 + 700 + 560 + 480 + 88 + 13302)</f>
        <v>31442.54</v>
      </c>
      <c r="F34" s="12">
        <v>43525</v>
      </c>
      <c r="G34" s="11" t="s">
        <v>1458</v>
      </c>
      <c r="H34" s="12">
        <v>43405</v>
      </c>
      <c r="I34" s="13" t="s">
        <v>1459</v>
      </c>
      <c r="J34" s="14" t="s">
        <v>1460</v>
      </c>
    </row>
    <row r="35" spans="1:10" ht="102" customHeight="1" x14ac:dyDescent="0.25">
      <c r="A35" s="10" t="s">
        <v>1494</v>
      </c>
      <c r="B35" s="256" t="s">
        <v>1493</v>
      </c>
      <c r="C35" s="11" t="s">
        <v>1456</v>
      </c>
      <c r="D35" s="11" t="s">
        <v>1457</v>
      </c>
      <c r="E35" s="252">
        <v>15540</v>
      </c>
      <c r="F35" s="11" t="s">
        <v>1470</v>
      </c>
      <c r="G35" s="11" t="s">
        <v>1458</v>
      </c>
      <c r="H35" s="12">
        <v>43405</v>
      </c>
      <c r="I35" s="13" t="s">
        <v>1459</v>
      </c>
      <c r="J35" s="14" t="s">
        <v>1460</v>
      </c>
    </row>
    <row r="36" spans="1:10" ht="47.25" x14ac:dyDescent="0.25">
      <c r="A36" s="10" t="s">
        <v>1496</v>
      </c>
      <c r="B36" s="256" t="s">
        <v>1497</v>
      </c>
      <c r="C36" s="11" t="s">
        <v>1456</v>
      </c>
      <c r="D36" s="11" t="s">
        <v>1457</v>
      </c>
      <c r="E36" s="252">
        <v>3187.5</v>
      </c>
      <c r="F36" s="12">
        <v>43466</v>
      </c>
      <c r="G36" s="11" t="s">
        <v>1458</v>
      </c>
      <c r="H36" s="12">
        <v>43405</v>
      </c>
      <c r="I36" s="13" t="s">
        <v>1459</v>
      </c>
      <c r="J36" s="14" t="s">
        <v>1460</v>
      </c>
    </row>
    <row r="37" spans="1:10" ht="47.25" x14ac:dyDescent="0.25">
      <c r="A37" s="10" t="s">
        <v>1496</v>
      </c>
      <c r="B37" s="264" t="s">
        <v>1166</v>
      </c>
      <c r="C37" s="11" t="s">
        <v>1456</v>
      </c>
      <c r="D37" s="11" t="s">
        <v>1457</v>
      </c>
      <c r="E37" s="252">
        <v>7500</v>
      </c>
      <c r="F37" s="12">
        <v>43466</v>
      </c>
      <c r="G37" s="11" t="s">
        <v>1458</v>
      </c>
      <c r="H37" s="12">
        <v>43405</v>
      </c>
      <c r="I37" s="13" t="s">
        <v>1459</v>
      </c>
      <c r="J37" s="14" t="s">
        <v>1460</v>
      </c>
    </row>
    <row r="38" spans="1:10" ht="51" customHeight="1" x14ac:dyDescent="0.25">
      <c r="A38" s="10" t="s">
        <v>1496</v>
      </c>
      <c r="B38" s="256" t="s">
        <v>1499</v>
      </c>
      <c r="C38" s="11" t="s">
        <v>1456</v>
      </c>
      <c r="D38" s="11" t="s">
        <v>1457</v>
      </c>
      <c r="E38" s="216">
        <v>426000</v>
      </c>
      <c r="F38" s="12">
        <v>43466</v>
      </c>
      <c r="G38" s="11" t="s">
        <v>1458</v>
      </c>
      <c r="H38" s="12">
        <v>43405</v>
      </c>
      <c r="I38" s="13" t="s">
        <v>1459</v>
      </c>
      <c r="J38" s="14" t="s">
        <v>1460</v>
      </c>
    </row>
    <row r="39" spans="1:10" ht="51.75" customHeight="1" x14ac:dyDescent="0.25">
      <c r="A39" s="10" t="s">
        <v>1500</v>
      </c>
      <c r="B39" s="256" t="s">
        <v>1501</v>
      </c>
      <c r="C39" s="11" t="s">
        <v>1456</v>
      </c>
      <c r="D39" s="11" t="s">
        <v>1457</v>
      </c>
      <c r="E39" s="255">
        <f>(21 + 6000+ 2100+10000)</f>
        <v>18121</v>
      </c>
      <c r="F39" s="12">
        <v>43466</v>
      </c>
      <c r="G39" s="11" t="s">
        <v>1458</v>
      </c>
      <c r="H39" s="12">
        <v>43405</v>
      </c>
      <c r="I39" s="13" t="s">
        <v>1459</v>
      </c>
      <c r="J39" s="14" t="s">
        <v>1460</v>
      </c>
    </row>
    <row r="40" spans="1:10" ht="54.75" customHeight="1" x14ac:dyDescent="0.25">
      <c r="A40" s="10" t="s">
        <v>1503</v>
      </c>
      <c r="B40" s="219" t="s">
        <v>1502</v>
      </c>
      <c r="C40" s="11" t="s">
        <v>1456</v>
      </c>
      <c r="D40" s="11" t="s">
        <v>1457</v>
      </c>
      <c r="E40" s="255">
        <v>78000</v>
      </c>
      <c r="F40" s="12">
        <v>43466</v>
      </c>
      <c r="G40" s="11" t="s">
        <v>1458</v>
      </c>
      <c r="H40" s="12">
        <v>43405</v>
      </c>
      <c r="I40" s="13" t="s">
        <v>1459</v>
      </c>
      <c r="J40" s="14" t="s">
        <v>1460</v>
      </c>
    </row>
    <row r="41" spans="1:10" ht="67.5" customHeight="1" x14ac:dyDescent="0.25">
      <c r="A41" s="10" t="s">
        <v>1503</v>
      </c>
      <c r="B41" s="219" t="s">
        <v>1504</v>
      </c>
      <c r="C41" s="11" t="s">
        <v>1456</v>
      </c>
      <c r="D41" s="11" t="s">
        <v>1457</v>
      </c>
      <c r="E41" s="255">
        <v>477000</v>
      </c>
      <c r="F41" s="12">
        <v>43466</v>
      </c>
      <c r="G41" s="11" t="s">
        <v>1458</v>
      </c>
      <c r="H41" s="12">
        <v>43405</v>
      </c>
      <c r="I41" s="13" t="s">
        <v>1459</v>
      </c>
      <c r="J41" s="14" t="s">
        <v>1460</v>
      </c>
    </row>
    <row r="42" spans="1:10" ht="90" customHeight="1" x14ac:dyDescent="0.25">
      <c r="A42" s="10" t="s">
        <v>1503</v>
      </c>
      <c r="B42" s="219" t="s">
        <v>1505</v>
      </c>
      <c r="C42" s="11" t="s">
        <v>1456</v>
      </c>
      <c r="D42" s="11" t="s">
        <v>1457</v>
      </c>
      <c r="E42" s="255">
        <v>889349.02</v>
      </c>
      <c r="F42" s="12">
        <v>43466</v>
      </c>
      <c r="G42" s="11" t="s">
        <v>1458</v>
      </c>
      <c r="H42" s="12">
        <v>43405</v>
      </c>
      <c r="I42" s="13" t="s">
        <v>1459</v>
      </c>
      <c r="J42" s="14" t="s">
        <v>1460</v>
      </c>
    </row>
    <row r="43" spans="1:10" ht="64.5" customHeight="1" x14ac:dyDescent="0.25">
      <c r="A43" s="10" t="s">
        <v>1503</v>
      </c>
      <c r="B43" s="219" t="s">
        <v>1506</v>
      </c>
      <c r="C43" s="11" t="s">
        <v>1456</v>
      </c>
      <c r="D43" s="11" t="s">
        <v>1457</v>
      </c>
      <c r="E43" s="255">
        <v>114200</v>
      </c>
      <c r="F43" s="12">
        <v>43466</v>
      </c>
      <c r="G43" s="11" t="s">
        <v>1458</v>
      </c>
      <c r="H43" s="12">
        <v>43405</v>
      </c>
      <c r="I43" s="13" t="s">
        <v>1459</v>
      </c>
      <c r="J43" s="14" t="s">
        <v>1460</v>
      </c>
    </row>
    <row r="44" spans="1:10" ht="78" customHeight="1" x14ac:dyDescent="0.25">
      <c r="A44" s="10" t="s">
        <v>1503</v>
      </c>
      <c r="B44" s="256" t="s">
        <v>1507</v>
      </c>
      <c r="C44" s="11" t="s">
        <v>1456</v>
      </c>
      <c r="D44" s="11" t="s">
        <v>1457</v>
      </c>
      <c r="E44" s="255">
        <v>86251.199999999997</v>
      </c>
      <c r="F44" s="12">
        <v>43466</v>
      </c>
      <c r="G44" s="11" t="s">
        <v>1458</v>
      </c>
      <c r="H44" s="12">
        <v>43405</v>
      </c>
      <c r="I44" s="13" t="s">
        <v>1459</v>
      </c>
      <c r="J44" s="14" t="s">
        <v>1460</v>
      </c>
    </row>
    <row r="45" spans="1:10" ht="47.25" x14ac:dyDescent="0.25">
      <c r="A45" s="10" t="s">
        <v>1503</v>
      </c>
      <c r="B45" s="256" t="s">
        <v>1508</v>
      </c>
      <c r="C45" s="11" t="s">
        <v>1456</v>
      </c>
      <c r="D45" s="11" t="s">
        <v>1457</v>
      </c>
      <c r="E45" s="255">
        <v>66000</v>
      </c>
      <c r="F45" s="12">
        <v>43466</v>
      </c>
      <c r="G45" s="11" t="s">
        <v>1458</v>
      </c>
      <c r="H45" s="12">
        <v>43405</v>
      </c>
      <c r="I45" s="13" t="s">
        <v>1459</v>
      </c>
      <c r="J45" s="14" t="s">
        <v>1460</v>
      </c>
    </row>
    <row r="46" spans="1:10" ht="47.25" x14ac:dyDescent="0.25">
      <c r="A46" s="10" t="s">
        <v>1503</v>
      </c>
      <c r="B46" s="218" t="s">
        <v>1509</v>
      </c>
      <c r="C46" s="11" t="s">
        <v>1456</v>
      </c>
      <c r="D46" s="11" t="s">
        <v>1457</v>
      </c>
      <c r="E46" s="255">
        <v>468000</v>
      </c>
      <c r="F46" s="12">
        <v>43466</v>
      </c>
      <c r="G46" s="11" t="s">
        <v>1458</v>
      </c>
      <c r="H46" s="12">
        <v>43405</v>
      </c>
      <c r="I46" s="13" t="s">
        <v>1459</v>
      </c>
      <c r="J46" s="14" t="s">
        <v>1460</v>
      </c>
    </row>
    <row r="47" spans="1:10" ht="47.25" x14ac:dyDescent="0.25">
      <c r="A47" s="10" t="s">
        <v>1503</v>
      </c>
      <c r="B47" s="218" t="s">
        <v>1510</v>
      </c>
      <c r="C47" s="11" t="s">
        <v>1456</v>
      </c>
      <c r="D47" s="11" t="s">
        <v>1457</v>
      </c>
      <c r="E47" s="255">
        <v>121300</v>
      </c>
      <c r="F47" s="12">
        <v>43466</v>
      </c>
      <c r="G47" s="11" t="s">
        <v>1458</v>
      </c>
      <c r="H47" s="12">
        <v>43405</v>
      </c>
      <c r="I47" s="13" t="s">
        <v>1459</v>
      </c>
      <c r="J47" s="14" t="s">
        <v>1460</v>
      </c>
    </row>
    <row r="48" spans="1:10" ht="47.25" x14ac:dyDescent="0.25">
      <c r="A48" s="10" t="s">
        <v>1503</v>
      </c>
      <c r="B48" s="218" t="s">
        <v>1511</v>
      </c>
      <c r="C48" s="11" t="s">
        <v>1456</v>
      </c>
      <c r="D48" s="11" t="s">
        <v>1457</v>
      </c>
      <c r="E48" s="255">
        <v>166080</v>
      </c>
      <c r="F48" s="12">
        <v>43466</v>
      </c>
      <c r="G48" s="11" t="s">
        <v>1458</v>
      </c>
      <c r="H48" s="12">
        <v>43405</v>
      </c>
      <c r="I48" s="13" t="s">
        <v>1459</v>
      </c>
      <c r="J48" s="14" t="s">
        <v>1460</v>
      </c>
    </row>
    <row r="49" spans="1:10" ht="47.25" x14ac:dyDescent="0.25">
      <c r="A49" s="10" t="s">
        <v>1503</v>
      </c>
      <c r="B49" s="218" t="s">
        <v>1512</v>
      </c>
      <c r="C49" s="11" t="s">
        <v>1456</v>
      </c>
      <c r="D49" s="11" t="s">
        <v>1457</v>
      </c>
      <c r="E49" s="255">
        <v>368170</v>
      </c>
      <c r="F49" s="12">
        <v>43466</v>
      </c>
      <c r="G49" s="11" t="s">
        <v>1458</v>
      </c>
      <c r="H49" s="12">
        <v>43405</v>
      </c>
      <c r="I49" s="13" t="s">
        <v>1459</v>
      </c>
      <c r="J49" s="14" t="s">
        <v>1460</v>
      </c>
    </row>
    <row r="50" spans="1:10" ht="47.25" x14ac:dyDescent="0.25">
      <c r="A50" s="10" t="s">
        <v>1513</v>
      </c>
      <c r="B50" s="256" t="s">
        <v>1516</v>
      </c>
      <c r="C50" s="11" t="s">
        <v>1456</v>
      </c>
      <c r="D50" s="11" t="s">
        <v>1457</v>
      </c>
      <c r="E50" s="216">
        <v>129165.15</v>
      </c>
      <c r="F50" s="12">
        <v>43466</v>
      </c>
      <c r="G50" s="11" t="s">
        <v>1458</v>
      </c>
      <c r="H50" s="12">
        <v>43405</v>
      </c>
      <c r="I50" s="13" t="s">
        <v>1459</v>
      </c>
      <c r="J50" s="14" t="s">
        <v>1460</v>
      </c>
    </row>
    <row r="51" spans="1:10" ht="47.25" x14ac:dyDescent="0.25">
      <c r="A51" s="10" t="s">
        <v>1513</v>
      </c>
      <c r="B51" s="256" t="s">
        <v>1517</v>
      </c>
      <c r="C51" s="11" t="s">
        <v>1456</v>
      </c>
      <c r="D51" s="11" t="s">
        <v>1457</v>
      </c>
      <c r="E51" s="255">
        <v>12583.41</v>
      </c>
      <c r="F51" s="12">
        <v>43466</v>
      </c>
      <c r="G51" s="11" t="s">
        <v>1458</v>
      </c>
      <c r="H51" s="12">
        <v>43405</v>
      </c>
      <c r="I51" s="13" t="s">
        <v>1459</v>
      </c>
      <c r="J51" s="14" t="s">
        <v>1460</v>
      </c>
    </row>
    <row r="52" spans="1:10" ht="47.25" x14ac:dyDescent="0.25">
      <c r="A52" s="10" t="s">
        <v>1513</v>
      </c>
      <c r="B52" s="256" t="s">
        <v>1518</v>
      </c>
      <c r="C52" s="11" t="s">
        <v>1456</v>
      </c>
      <c r="D52" s="11" t="s">
        <v>1457</v>
      </c>
      <c r="E52" s="255">
        <v>88144.320000000007</v>
      </c>
      <c r="F52" s="12">
        <v>43466</v>
      </c>
      <c r="G52" s="11" t="s">
        <v>1458</v>
      </c>
      <c r="H52" s="12">
        <v>43405</v>
      </c>
      <c r="I52" s="13" t="s">
        <v>1459</v>
      </c>
      <c r="J52" s="14" t="s">
        <v>1460</v>
      </c>
    </row>
    <row r="53" spans="1:10" ht="47.25" x14ac:dyDescent="0.25">
      <c r="A53" s="10" t="s">
        <v>1513</v>
      </c>
      <c r="B53" s="220" t="s">
        <v>1519</v>
      </c>
      <c r="C53" s="11" t="s">
        <v>1456</v>
      </c>
      <c r="D53" s="11" t="s">
        <v>1457</v>
      </c>
      <c r="E53" s="265">
        <v>16999</v>
      </c>
      <c r="F53" s="12">
        <v>43466</v>
      </c>
      <c r="G53" s="11" t="s">
        <v>1458</v>
      </c>
      <c r="H53" s="12">
        <v>43405</v>
      </c>
      <c r="I53" s="13" t="s">
        <v>1459</v>
      </c>
      <c r="J53" s="14" t="s">
        <v>1460</v>
      </c>
    </row>
    <row r="54" spans="1:10" ht="47.25" x14ac:dyDescent="0.25">
      <c r="A54" s="10" t="s">
        <v>1523</v>
      </c>
      <c r="B54" s="256" t="s">
        <v>1522</v>
      </c>
      <c r="C54" s="11" t="s">
        <v>1456</v>
      </c>
      <c r="D54" s="11" t="s">
        <v>1457</v>
      </c>
      <c r="E54" s="223" t="s">
        <v>1477</v>
      </c>
      <c r="F54" s="11" t="s">
        <v>1461</v>
      </c>
      <c r="G54" s="11" t="s">
        <v>1458</v>
      </c>
      <c r="H54" s="12">
        <v>43405</v>
      </c>
      <c r="I54" s="13" t="s">
        <v>1459</v>
      </c>
      <c r="J54" s="14" t="s">
        <v>1460</v>
      </c>
    </row>
    <row r="55" spans="1:10" ht="68.25" customHeight="1" x14ac:dyDescent="0.25">
      <c r="A55" s="10" t="s">
        <v>1523</v>
      </c>
      <c r="B55" s="256" t="s">
        <v>884</v>
      </c>
      <c r="C55" s="11" t="s">
        <v>1456</v>
      </c>
      <c r="D55" s="11" t="s">
        <v>1457</v>
      </c>
      <c r="E55" s="223" t="s">
        <v>1477</v>
      </c>
      <c r="F55" s="11" t="s">
        <v>1461</v>
      </c>
      <c r="G55" s="11" t="s">
        <v>1458</v>
      </c>
      <c r="H55" s="12">
        <v>43405</v>
      </c>
      <c r="I55" s="13" t="s">
        <v>1459</v>
      </c>
      <c r="J55" s="14" t="s">
        <v>1460</v>
      </c>
    </row>
    <row r="56" spans="1:10" ht="64.5" customHeight="1" x14ac:dyDescent="0.25">
      <c r="A56" s="10" t="s">
        <v>1523</v>
      </c>
      <c r="B56" s="256" t="s">
        <v>883</v>
      </c>
      <c r="C56" s="11" t="s">
        <v>1456</v>
      </c>
      <c r="D56" s="11" t="s">
        <v>1457</v>
      </c>
      <c r="E56" s="223" t="s">
        <v>1477</v>
      </c>
      <c r="F56" s="11" t="s">
        <v>1461</v>
      </c>
      <c r="G56" s="11" t="s">
        <v>1458</v>
      </c>
      <c r="H56" s="12">
        <v>43405</v>
      </c>
      <c r="I56" s="13" t="s">
        <v>1459</v>
      </c>
      <c r="J56" s="14" t="s">
        <v>1460</v>
      </c>
    </row>
    <row r="57" spans="1:10" ht="47.25" x14ac:dyDescent="0.25">
      <c r="A57" s="10" t="s">
        <v>1523</v>
      </c>
      <c r="B57" s="218" t="s">
        <v>882</v>
      </c>
      <c r="C57" s="11" t="s">
        <v>1456</v>
      </c>
      <c r="D57" s="11" t="s">
        <v>1457</v>
      </c>
      <c r="E57" s="223" t="s">
        <v>1477</v>
      </c>
      <c r="F57" s="11" t="s">
        <v>1461</v>
      </c>
      <c r="G57" s="11" t="s">
        <v>1458</v>
      </c>
      <c r="H57" s="12">
        <v>43405</v>
      </c>
      <c r="I57" s="13" t="s">
        <v>1459</v>
      </c>
      <c r="J57" s="14" t="s">
        <v>1460</v>
      </c>
    </row>
    <row r="58" spans="1:10" ht="69" customHeight="1" x14ac:dyDescent="0.25">
      <c r="A58" s="10" t="s">
        <v>1523</v>
      </c>
      <c r="B58" s="256" t="s">
        <v>880</v>
      </c>
      <c r="C58" s="11" t="s">
        <v>1456</v>
      </c>
      <c r="D58" s="11" t="s">
        <v>1457</v>
      </c>
      <c r="E58" s="223" t="s">
        <v>1477</v>
      </c>
      <c r="F58" s="11" t="s">
        <v>1461</v>
      </c>
      <c r="G58" s="11" t="s">
        <v>1458</v>
      </c>
      <c r="H58" s="12">
        <v>43405</v>
      </c>
      <c r="I58" s="13" t="s">
        <v>1459</v>
      </c>
      <c r="J58" s="14" t="s">
        <v>1460</v>
      </c>
    </row>
    <row r="59" spans="1:10" ht="47.25" x14ac:dyDescent="0.25">
      <c r="A59" s="10" t="s">
        <v>1523</v>
      </c>
      <c r="B59" s="256" t="s">
        <v>1532</v>
      </c>
      <c r="C59" s="11" t="s">
        <v>1456</v>
      </c>
      <c r="D59" s="11" t="s">
        <v>1457</v>
      </c>
      <c r="E59" s="223" t="s">
        <v>1477</v>
      </c>
      <c r="F59" s="11" t="s">
        <v>1461</v>
      </c>
      <c r="G59" s="11" t="s">
        <v>1458</v>
      </c>
      <c r="H59" s="12">
        <v>43405</v>
      </c>
      <c r="I59" s="13" t="s">
        <v>1459</v>
      </c>
      <c r="J59" s="14" t="s">
        <v>1460</v>
      </c>
    </row>
    <row r="60" spans="1:10" ht="105" customHeight="1" x14ac:dyDescent="0.25">
      <c r="A60" s="10" t="s">
        <v>1523</v>
      </c>
      <c r="B60" s="256" t="s">
        <v>1533</v>
      </c>
      <c r="C60" s="11" t="s">
        <v>1456</v>
      </c>
      <c r="D60" s="11" t="s">
        <v>1457</v>
      </c>
      <c r="E60" s="223" t="s">
        <v>1477</v>
      </c>
      <c r="F60" s="11" t="s">
        <v>1461</v>
      </c>
      <c r="G60" s="11" t="s">
        <v>1458</v>
      </c>
      <c r="H60" s="12">
        <v>43405</v>
      </c>
      <c r="I60" s="13" t="s">
        <v>1459</v>
      </c>
      <c r="J60" s="14" t="s">
        <v>1460</v>
      </c>
    </row>
    <row r="61" spans="1:10" ht="65.25" customHeight="1" x14ac:dyDescent="0.25">
      <c r="A61" s="10" t="s">
        <v>1523</v>
      </c>
      <c r="B61" s="256" t="s">
        <v>1537</v>
      </c>
      <c r="C61" s="11" t="s">
        <v>1456</v>
      </c>
      <c r="D61" s="11" t="s">
        <v>1457</v>
      </c>
      <c r="E61" s="223" t="s">
        <v>1477</v>
      </c>
      <c r="F61" s="11" t="s">
        <v>1461</v>
      </c>
      <c r="G61" s="11" t="s">
        <v>1458</v>
      </c>
      <c r="H61" s="12">
        <v>43405</v>
      </c>
      <c r="I61" s="13" t="s">
        <v>1459</v>
      </c>
      <c r="J61" s="14" t="s">
        <v>1460</v>
      </c>
    </row>
    <row r="62" spans="1:10" ht="47.25" x14ac:dyDescent="0.25">
      <c r="A62" s="10" t="s">
        <v>1523</v>
      </c>
      <c r="B62" s="256" t="s">
        <v>1538</v>
      </c>
      <c r="C62" s="11" t="s">
        <v>1456</v>
      </c>
      <c r="D62" s="11" t="s">
        <v>1457</v>
      </c>
      <c r="E62" s="223" t="s">
        <v>1477</v>
      </c>
      <c r="F62" s="11" t="s">
        <v>1461</v>
      </c>
      <c r="G62" s="11" t="s">
        <v>1458</v>
      </c>
      <c r="H62" s="12">
        <v>43405</v>
      </c>
      <c r="I62" s="13" t="s">
        <v>1459</v>
      </c>
      <c r="J62" s="14" t="s">
        <v>1460</v>
      </c>
    </row>
    <row r="63" spans="1:10" ht="47.25" x14ac:dyDescent="0.25">
      <c r="A63" s="10" t="s">
        <v>1523</v>
      </c>
      <c r="B63" s="218" t="s">
        <v>1539</v>
      </c>
      <c r="C63" s="11" t="s">
        <v>1456</v>
      </c>
      <c r="D63" s="11" t="s">
        <v>1457</v>
      </c>
      <c r="E63" s="223" t="s">
        <v>1477</v>
      </c>
      <c r="F63" s="11" t="s">
        <v>1461</v>
      </c>
      <c r="G63" s="11" t="s">
        <v>1458</v>
      </c>
      <c r="H63" s="12">
        <v>43405</v>
      </c>
      <c r="I63" s="13" t="s">
        <v>1459</v>
      </c>
      <c r="J63" s="14" t="s">
        <v>1460</v>
      </c>
    </row>
    <row r="64" spans="1:10" x14ac:dyDescent="0.25">
      <c r="A64" s="10"/>
      <c r="B64" s="218"/>
      <c r="C64" s="11"/>
      <c r="D64" s="11"/>
      <c r="E64" s="223"/>
      <c r="F64" s="12"/>
      <c r="G64" s="11"/>
      <c r="H64" s="12"/>
      <c r="I64" s="13"/>
      <c r="J64" s="14"/>
    </row>
    <row r="65" spans="1:10" x14ac:dyDescent="0.25">
      <c r="A65" s="10"/>
      <c r="B65" s="221"/>
      <c r="C65" s="11"/>
      <c r="D65" s="11"/>
      <c r="E65" s="223"/>
      <c r="F65" s="12"/>
      <c r="G65" s="11"/>
      <c r="H65" s="12"/>
      <c r="I65" s="13"/>
      <c r="J65" s="14"/>
    </row>
    <row r="66" spans="1:10" x14ac:dyDescent="0.25">
      <c r="A66" s="10"/>
      <c r="B66" s="221"/>
      <c r="C66" s="11"/>
      <c r="D66" s="11"/>
      <c r="E66" s="223"/>
      <c r="F66" s="12"/>
      <c r="G66" s="11"/>
      <c r="H66" s="12"/>
      <c r="I66" s="13"/>
      <c r="J66" s="14"/>
    </row>
    <row r="67" spans="1:10" x14ac:dyDescent="0.25">
      <c r="A67" s="10"/>
      <c r="B67" s="221"/>
      <c r="C67" s="11"/>
      <c r="D67" s="11"/>
      <c r="E67" s="223"/>
      <c r="F67" s="12"/>
      <c r="G67" s="11"/>
      <c r="H67" s="12"/>
      <c r="I67" s="13"/>
      <c r="J67" s="14"/>
    </row>
    <row r="68" spans="1:10" x14ac:dyDescent="0.25">
      <c r="A68" s="10"/>
      <c r="B68" s="221"/>
      <c r="C68" s="11"/>
      <c r="D68" s="11"/>
      <c r="E68" s="223"/>
      <c r="F68" s="12"/>
      <c r="G68" s="11"/>
      <c r="H68" s="12"/>
      <c r="I68" s="13"/>
      <c r="J68" s="14"/>
    </row>
    <row r="69" spans="1:10" x14ac:dyDescent="0.25">
      <c r="A69" s="10"/>
      <c r="B69" s="221"/>
      <c r="C69" s="11"/>
      <c r="D69" s="11"/>
      <c r="E69" s="223"/>
      <c r="F69" s="12"/>
      <c r="G69" s="11"/>
      <c r="H69" s="12"/>
      <c r="I69" s="13"/>
      <c r="J69" s="14"/>
    </row>
    <row r="70" spans="1:10" x14ac:dyDescent="0.25">
      <c r="A70" s="10"/>
      <c r="B70" s="221"/>
      <c r="C70" s="11"/>
      <c r="D70" s="11"/>
      <c r="E70" s="223"/>
      <c r="F70" s="12"/>
      <c r="G70" s="11"/>
      <c r="H70" s="12"/>
      <c r="I70" s="13"/>
      <c r="J70" s="14"/>
    </row>
    <row r="71" spans="1:10" x14ac:dyDescent="0.25">
      <c r="A71" s="10"/>
      <c r="B71" s="221"/>
      <c r="C71" s="11"/>
      <c r="D71" s="11"/>
      <c r="E71" s="223"/>
      <c r="F71" s="12"/>
      <c r="G71" s="11"/>
      <c r="H71" s="12"/>
      <c r="I71" s="13"/>
      <c r="J71" s="14"/>
    </row>
    <row r="72" spans="1:10" x14ac:dyDescent="0.25">
      <c r="A72" s="10"/>
      <c r="B72" s="221"/>
      <c r="C72" s="11"/>
      <c r="D72" s="11"/>
      <c r="E72" s="223"/>
      <c r="F72" s="12"/>
      <c r="G72" s="11"/>
      <c r="H72" s="12"/>
      <c r="I72" s="13"/>
      <c r="J72" s="14"/>
    </row>
    <row r="73" spans="1:10" x14ac:dyDescent="0.25">
      <c r="A73" s="10"/>
      <c r="B73" s="221"/>
      <c r="C73" s="11"/>
      <c r="D73" s="11"/>
      <c r="E73" s="223"/>
      <c r="F73" s="12"/>
      <c r="G73" s="11"/>
      <c r="H73" s="12"/>
      <c r="I73" s="13"/>
      <c r="J73" s="14"/>
    </row>
    <row r="74" spans="1:10" x14ac:dyDescent="0.25">
      <c r="A74" s="10"/>
      <c r="B74" s="221"/>
      <c r="C74" s="11"/>
      <c r="D74" s="11"/>
      <c r="E74" s="223"/>
      <c r="F74" s="12"/>
      <c r="G74" s="11"/>
      <c r="H74" s="12"/>
      <c r="I74" s="13"/>
      <c r="J74" s="14"/>
    </row>
    <row r="75" spans="1:10" x14ac:dyDescent="0.25">
      <c r="A75" s="10"/>
      <c r="B75" s="221"/>
      <c r="C75" s="11"/>
      <c r="D75" s="11"/>
      <c r="E75" s="223"/>
      <c r="F75" s="12"/>
      <c r="G75" s="11"/>
      <c r="H75" s="12"/>
      <c r="I75" s="13"/>
      <c r="J75" s="14"/>
    </row>
    <row r="76" spans="1:10" x14ac:dyDescent="0.25">
      <c r="A76" s="10"/>
      <c r="B76" s="221"/>
      <c r="C76" s="11"/>
      <c r="D76" s="11"/>
      <c r="E76" s="223"/>
      <c r="F76" s="12"/>
      <c r="G76" s="11"/>
      <c r="H76" s="12"/>
      <c r="I76" s="13"/>
      <c r="J76" s="14"/>
    </row>
    <row r="77" spans="1:10" x14ac:dyDescent="0.25">
      <c r="A77" s="10"/>
      <c r="B77" s="221"/>
      <c r="C77" s="11"/>
      <c r="D77" s="11"/>
      <c r="E77" s="223"/>
      <c r="F77" s="12"/>
      <c r="G77" s="11"/>
      <c r="H77" s="12"/>
      <c r="I77" s="13"/>
      <c r="J77" s="14"/>
    </row>
    <row r="78" spans="1:10" x14ac:dyDescent="0.25">
      <c r="A78" s="10"/>
      <c r="B78" s="221"/>
      <c r="C78" s="11"/>
      <c r="D78" s="11"/>
      <c r="E78" s="223"/>
      <c r="F78" s="12"/>
      <c r="G78" s="11"/>
      <c r="H78" s="12"/>
      <c r="I78" s="13"/>
      <c r="J78" s="14"/>
    </row>
    <row r="79" spans="1:10" x14ac:dyDescent="0.25">
      <c r="A79" s="10"/>
      <c r="B79" s="221"/>
      <c r="C79" s="11"/>
      <c r="D79" s="11"/>
      <c r="E79" s="223"/>
      <c r="F79" s="12"/>
      <c r="G79" s="11"/>
      <c r="H79" s="12"/>
      <c r="I79" s="13"/>
      <c r="J79" s="14"/>
    </row>
    <row r="80" spans="1:10" x14ac:dyDescent="0.25">
      <c r="A80" s="10"/>
      <c r="B80" s="221"/>
      <c r="C80" s="11"/>
      <c r="D80" s="11"/>
      <c r="E80" s="223"/>
      <c r="F80" s="12"/>
      <c r="G80" s="11"/>
      <c r="H80" s="12"/>
      <c r="I80" s="13"/>
      <c r="J80" s="14"/>
    </row>
    <row r="81" spans="1:10" x14ac:dyDescent="0.25">
      <c r="A81" s="10"/>
      <c r="B81" s="221"/>
      <c r="C81" s="11"/>
      <c r="D81" s="11"/>
      <c r="E81" s="223"/>
      <c r="F81" s="12"/>
      <c r="G81" s="11"/>
      <c r="H81" s="12"/>
      <c r="I81" s="13"/>
      <c r="J81" s="14"/>
    </row>
    <row r="82" spans="1:10" x14ac:dyDescent="0.25">
      <c r="A82" s="10"/>
      <c r="B82" s="221"/>
      <c r="C82" s="11"/>
      <c r="D82" s="11"/>
      <c r="E82" s="223"/>
      <c r="F82" s="12"/>
      <c r="G82" s="11"/>
      <c r="H82" s="12"/>
      <c r="I82" s="13"/>
      <c r="J82" s="14"/>
    </row>
    <row r="83" spans="1:10" x14ac:dyDescent="0.25">
      <c r="A83" s="10"/>
      <c r="B83" s="221"/>
      <c r="C83" s="11"/>
      <c r="D83" s="11"/>
      <c r="E83" s="223"/>
      <c r="F83" s="12"/>
      <c r="G83" s="11"/>
      <c r="H83" s="12"/>
      <c r="I83" s="13"/>
      <c r="J83" s="14"/>
    </row>
    <row r="84" spans="1:10" x14ac:dyDescent="0.25">
      <c r="A84" s="10"/>
      <c r="B84" s="221"/>
      <c r="C84" s="11"/>
      <c r="D84" s="11"/>
      <c r="E84" s="223"/>
      <c r="F84" s="12"/>
      <c r="G84" s="11"/>
      <c r="H84" s="12"/>
      <c r="I84" s="13"/>
      <c r="J84" s="14"/>
    </row>
    <row r="85" spans="1:10" x14ac:dyDescent="0.25">
      <c r="A85" s="10"/>
      <c r="B85" s="221"/>
      <c r="C85" s="11"/>
      <c r="D85" s="11"/>
      <c r="E85" s="223"/>
      <c r="F85" s="12"/>
      <c r="G85" s="11"/>
      <c r="H85" s="12"/>
      <c r="I85" s="13"/>
      <c r="J85" s="14"/>
    </row>
    <row r="86" spans="1:10" x14ac:dyDescent="0.25">
      <c r="A86" s="10"/>
      <c r="B86" s="221"/>
      <c r="C86" s="11"/>
      <c r="D86" s="11"/>
      <c r="E86" s="223"/>
      <c r="F86" s="12"/>
      <c r="G86" s="11"/>
      <c r="H86" s="12"/>
      <c r="I86" s="13"/>
      <c r="J86" s="14"/>
    </row>
    <row r="87" spans="1:10" x14ac:dyDescent="0.25">
      <c r="A87" s="10"/>
      <c r="B87" s="221"/>
      <c r="C87" s="11"/>
      <c r="D87" s="11"/>
      <c r="E87" s="223"/>
      <c r="F87" s="12"/>
      <c r="G87" s="11"/>
      <c r="H87" s="12"/>
      <c r="I87" s="13"/>
      <c r="J87" s="14"/>
    </row>
    <row r="88" spans="1:10" x14ac:dyDescent="0.25">
      <c r="A88" s="10"/>
      <c r="B88" s="221"/>
      <c r="C88" s="11"/>
      <c r="D88" s="11"/>
      <c r="E88" s="223"/>
      <c r="F88" s="12"/>
      <c r="G88" s="11"/>
      <c r="H88" s="12"/>
      <c r="I88" s="13"/>
      <c r="J88" s="14"/>
    </row>
    <row r="89" spans="1:10" x14ac:dyDescent="0.25">
      <c r="A89" s="10"/>
      <c r="B89" s="221"/>
      <c r="C89" s="11"/>
      <c r="D89" s="11"/>
      <c r="E89" s="223"/>
      <c r="F89" s="12"/>
      <c r="G89" s="11"/>
      <c r="H89" s="12"/>
      <c r="I89" s="13"/>
      <c r="J89" s="14"/>
    </row>
    <row r="90" spans="1:10" x14ac:dyDescent="0.25">
      <c r="A90" s="10"/>
      <c r="B90" s="221"/>
      <c r="C90" s="11"/>
      <c r="D90" s="11"/>
      <c r="E90" s="223"/>
      <c r="F90" s="12"/>
      <c r="G90" s="11"/>
      <c r="H90" s="12"/>
      <c r="I90" s="13"/>
      <c r="J90" s="14"/>
    </row>
    <row r="91" spans="1:10" x14ac:dyDescent="0.25">
      <c r="A91" s="10"/>
      <c r="B91" s="221"/>
      <c r="C91" s="11"/>
      <c r="D91" s="11"/>
      <c r="E91" s="223"/>
      <c r="F91" s="12"/>
      <c r="G91" s="11"/>
      <c r="H91" s="12"/>
      <c r="I91" s="13"/>
      <c r="J91" s="14"/>
    </row>
    <row r="92" spans="1:10" x14ac:dyDescent="0.25">
      <c r="A92" s="10"/>
      <c r="B92" s="221"/>
      <c r="C92" s="11"/>
      <c r="D92" s="11"/>
      <c r="E92" s="223"/>
      <c r="F92" s="12"/>
      <c r="G92" s="11"/>
      <c r="H92" s="12"/>
      <c r="I92" s="13"/>
      <c r="J92" s="14"/>
    </row>
    <row r="93" spans="1:10" x14ac:dyDescent="0.25">
      <c r="A93" s="10"/>
      <c r="B93" s="221"/>
      <c r="C93" s="11"/>
      <c r="D93" s="11"/>
      <c r="E93" s="223"/>
      <c r="F93" s="12"/>
      <c r="G93" s="11"/>
      <c r="H93" s="12"/>
      <c r="I93" s="13"/>
      <c r="J93" s="14"/>
    </row>
    <row r="94" spans="1:10" x14ac:dyDescent="0.25">
      <c r="A94" s="10"/>
      <c r="B94" s="221"/>
      <c r="C94" s="11"/>
      <c r="D94" s="11"/>
      <c r="E94" s="223"/>
      <c r="F94" s="12"/>
      <c r="G94" s="11"/>
      <c r="H94" s="12"/>
      <c r="I94" s="13"/>
      <c r="J94" s="14"/>
    </row>
    <row r="95" spans="1:10" x14ac:dyDescent="0.25">
      <c r="A95" s="10"/>
      <c r="B95" s="221"/>
      <c r="C95" s="11"/>
      <c r="D95" s="11"/>
      <c r="E95" s="223"/>
      <c r="F95" s="12"/>
      <c r="G95" s="11"/>
      <c r="H95" s="12"/>
      <c r="I95" s="13"/>
      <c r="J95" s="14"/>
    </row>
    <row r="96" spans="1:10" x14ac:dyDescent="0.25">
      <c r="A96" s="10"/>
      <c r="B96" s="221"/>
      <c r="C96" s="11"/>
      <c r="D96" s="11"/>
      <c r="E96" s="223"/>
      <c r="F96" s="12"/>
      <c r="G96" s="11"/>
      <c r="H96" s="12"/>
      <c r="I96" s="13"/>
      <c r="J96" s="14"/>
    </row>
    <row r="97" spans="1:10" x14ac:dyDescent="0.25">
      <c r="A97" s="10"/>
      <c r="B97" s="221"/>
      <c r="C97" s="11"/>
      <c r="D97" s="11"/>
      <c r="E97" s="223"/>
      <c r="F97" s="12"/>
      <c r="G97" s="11"/>
      <c r="H97" s="12"/>
      <c r="I97" s="13"/>
      <c r="J97" s="14"/>
    </row>
    <row r="98" spans="1:10" x14ac:dyDescent="0.25">
      <c r="A98" s="10"/>
      <c r="B98" s="221"/>
      <c r="C98" s="11"/>
      <c r="D98" s="11"/>
      <c r="E98" s="223"/>
      <c r="F98" s="12"/>
      <c r="G98" s="11"/>
      <c r="H98" s="12"/>
      <c r="I98" s="13"/>
      <c r="J98" s="14"/>
    </row>
    <row r="99" spans="1:10" x14ac:dyDescent="0.25">
      <c r="A99" s="10"/>
      <c r="B99" s="221"/>
      <c r="C99" s="11"/>
      <c r="D99" s="11"/>
      <c r="E99" s="222"/>
      <c r="F99" s="12"/>
      <c r="G99" s="11"/>
      <c r="H99" s="12"/>
      <c r="I99" s="13"/>
      <c r="J99" s="14"/>
    </row>
    <row r="100" spans="1:10" x14ac:dyDescent="0.25">
      <c r="A100" s="10"/>
      <c r="B100" s="221"/>
      <c r="C100" s="11"/>
      <c r="D100" s="11"/>
      <c r="E100" s="222"/>
      <c r="F100" s="12"/>
      <c r="G100" s="11"/>
      <c r="H100" s="12"/>
      <c r="I100" s="13"/>
      <c r="J100" s="14"/>
    </row>
    <row r="101" spans="1:10" x14ac:dyDescent="0.25">
      <c r="A101" s="10"/>
      <c r="B101" s="221"/>
      <c r="C101" s="11"/>
      <c r="D101" s="11"/>
      <c r="E101" s="222"/>
      <c r="F101" s="12"/>
      <c r="G101" s="11"/>
      <c r="H101" s="12"/>
      <c r="I101" s="13"/>
      <c r="J101" s="14"/>
    </row>
    <row r="102" spans="1:10" x14ac:dyDescent="0.25">
      <c r="A102" s="10"/>
      <c r="B102" s="221"/>
      <c r="C102" s="11"/>
      <c r="D102" s="11"/>
      <c r="E102" s="222"/>
      <c r="F102" s="12"/>
      <c r="G102" s="11"/>
      <c r="H102" s="12"/>
      <c r="I102" s="13"/>
      <c r="J102" s="14"/>
    </row>
    <row r="103" spans="1:10" x14ac:dyDescent="0.25">
      <c r="A103" s="10"/>
      <c r="B103" s="221"/>
      <c r="C103" s="11"/>
      <c r="D103" s="11"/>
      <c r="E103" s="222"/>
      <c r="F103" s="12"/>
      <c r="G103" s="11"/>
      <c r="H103" s="12"/>
      <c r="I103" s="13"/>
      <c r="J103" s="14"/>
    </row>
    <row r="104" spans="1:10" x14ac:dyDescent="0.25">
      <c r="A104" s="10"/>
      <c r="B104" s="221"/>
      <c r="C104" s="11"/>
      <c r="D104" s="11"/>
      <c r="E104" s="222"/>
      <c r="F104" s="12"/>
      <c r="G104" s="11"/>
      <c r="H104" s="12"/>
      <c r="I104" s="13"/>
      <c r="J104" s="14"/>
    </row>
    <row r="105" spans="1:10" x14ac:dyDescent="0.25">
      <c r="A105" s="10"/>
      <c r="B105" s="221"/>
      <c r="C105" s="11"/>
      <c r="D105" s="11"/>
      <c r="E105" s="222"/>
      <c r="F105" s="12"/>
      <c r="G105" s="11"/>
      <c r="H105" s="12"/>
      <c r="I105" s="13"/>
      <c r="J105" s="14"/>
    </row>
    <row r="106" spans="1:10" x14ac:dyDescent="0.25">
      <c r="A106" s="10"/>
      <c r="B106" s="221"/>
      <c r="C106" s="11"/>
      <c r="D106" s="11"/>
      <c r="E106" s="222"/>
      <c r="F106" s="12"/>
      <c r="G106" s="11"/>
      <c r="H106" s="12"/>
      <c r="I106" s="13"/>
      <c r="J106" s="14"/>
    </row>
    <row r="107" spans="1:10" x14ac:dyDescent="0.25">
      <c r="A107" s="10"/>
      <c r="B107" s="221"/>
      <c r="C107" s="11"/>
      <c r="D107" s="11"/>
      <c r="E107" s="222"/>
      <c r="F107" s="12"/>
      <c r="G107" s="11"/>
      <c r="H107" s="12"/>
      <c r="I107" s="13"/>
      <c r="J107" s="14"/>
    </row>
    <row r="108" spans="1:10" x14ac:dyDescent="0.25">
      <c r="A108" s="10"/>
      <c r="B108" s="224"/>
      <c r="C108" s="11"/>
      <c r="D108" s="11"/>
      <c r="E108" s="228"/>
      <c r="F108" s="12"/>
      <c r="G108" s="11"/>
      <c r="H108" s="12"/>
      <c r="I108" s="13"/>
      <c r="J108" s="14"/>
    </row>
    <row r="109" spans="1:10" x14ac:dyDescent="0.25">
      <c r="A109" s="10"/>
      <c r="B109" s="225"/>
      <c r="C109" s="11"/>
      <c r="D109" s="11"/>
      <c r="E109" s="228"/>
      <c r="F109" s="12"/>
      <c r="G109" s="11"/>
      <c r="H109" s="12"/>
      <c r="I109" s="13"/>
      <c r="J109" s="14"/>
    </row>
    <row r="110" spans="1:10" x14ac:dyDescent="0.25">
      <c r="A110" s="10"/>
      <c r="B110" s="226"/>
      <c r="C110" s="11"/>
      <c r="D110" s="11"/>
      <c r="E110" s="228"/>
      <c r="F110" s="12"/>
      <c r="G110" s="11"/>
      <c r="H110" s="12"/>
      <c r="I110" s="13"/>
      <c r="J110" s="14"/>
    </row>
    <row r="111" spans="1:10" x14ac:dyDescent="0.25">
      <c r="A111" s="10"/>
      <c r="B111" s="227"/>
      <c r="C111" s="11"/>
      <c r="D111" s="11"/>
      <c r="E111" s="228"/>
      <c r="F111" s="12"/>
      <c r="G111" s="11"/>
      <c r="H111" s="12"/>
      <c r="I111" s="13"/>
      <c r="J111" s="14"/>
    </row>
    <row r="112" spans="1:10" x14ac:dyDescent="0.25">
      <c r="A112" s="10"/>
      <c r="B112" s="227"/>
      <c r="C112" s="11"/>
      <c r="D112" s="11"/>
      <c r="E112" s="228"/>
      <c r="F112" s="12"/>
      <c r="G112" s="11"/>
      <c r="H112" s="12"/>
      <c r="I112" s="13"/>
      <c r="J112" s="14"/>
    </row>
    <row r="113" spans="1:10" ht="74.25" customHeight="1" x14ac:dyDescent="0.25">
      <c r="A113" s="10"/>
      <c r="B113" s="226"/>
      <c r="C113" s="11"/>
      <c r="D113" s="11"/>
      <c r="E113" s="228"/>
      <c r="F113" s="12"/>
      <c r="G113" s="11"/>
      <c r="H113" s="12"/>
      <c r="I113" s="13"/>
      <c r="J113" s="14"/>
    </row>
    <row r="114" spans="1:10" x14ac:dyDescent="0.25">
      <c r="A114" s="10"/>
      <c r="B114" s="227"/>
      <c r="C114" s="11"/>
      <c r="D114" s="11"/>
      <c r="E114" s="228"/>
      <c r="F114" s="12"/>
      <c r="G114" s="11"/>
      <c r="H114" s="12"/>
      <c r="I114" s="13"/>
      <c r="J114" s="14"/>
    </row>
    <row r="115" spans="1:10" x14ac:dyDescent="0.25">
      <c r="A115" s="10"/>
      <c r="B115" s="226"/>
      <c r="C115" s="11"/>
      <c r="D115" s="11"/>
      <c r="E115" s="228"/>
      <c r="F115" s="12"/>
      <c r="G115" s="11"/>
      <c r="H115" s="12"/>
      <c r="I115" s="13"/>
      <c r="J115" s="14"/>
    </row>
    <row r="116" spans="1:10" x14ac:dyDescent="0.25">
      <c r="A116" s="10"/>
      <c r="B116" s="227"/>
      <c r="C116" s="11"/>
      <c r="D116" s="11"/>
      <c r="E116" s="228"/>
      <c r="F116" s="12"/>
      <c r="G116" s="11"/>
      <c r="H116" s="12"/>
      <c r="I116" s="13"/>
      <c r="J116" s="14"/>
    </row>
    <row r="117" spans="1:10" x14ac:dyDescent="0.25">
      <c r="A117" s="10"/>
      <c r="B117" s="226"/>
      <c r="C117" s="11"/>
      <c r="D117" s="11"/>
      <c r="E117" s="228"/>
      <c r="F117" s="12"/>
      <c r="G117" s="11"/>
      <c r="H117" s="12"/>
      <c r="I117" s="13"/>
      <c r="J117" s="14"/>
    </row>
    <row r="118" spans="1:10" x14ac:dyDescent="0.25">
      <c r="A118" s="10"/>
      <c r="B118" s="227"/>
      <c r="C118" s="11"/>
      <c r="D118" s="11"/>
      <c r="E118" s="228"/>
      <c r="F118" s="12"/>
      <c r="G118" s="11"/>
      <c r="H118" s="12"/>
      <c r="I118" s="13"/>
      <c r="J118" s="14"/>
    </row>
    <row r="119" spans="1:10" x14ac:dyDescent="0.25">
      <c r="A119" s="10"/>
      <c r="B119" s="215"/>
      <c r="C119" s="11"/>
      <c r="D119" s="11"/>
      <c r="E119" s="211"/>
      <c r="F119" s="12"/>
      <c r="G119" s="11"/>
      <c r="H119" s="12"/>
      <c r="I119" s="13"/>
      <c r="J119" s="14"/>
    </row>
    <row r="120" spans="1:10" x14ac:dyDescent="0.25">
      <c r="A120" s="10"/>
      <c r="B120" s="11"/>
      <c r="C120" s="11"/>
      <c r="D120" s="11"/>
      <c r="E120" s="229"/>
      <c r="F120" s="12"/>
      <c r="G120" s="11"/>
      <c r="H120" s="12"/>
      <c r="I120" s="13"/>
      <c r="J120" s="14"/>
    </row>
    <row r="121" spans="1:10" ht="66" customHeight="1" x14ac:dyDescent="0.25">
      <c r="A121" s="10"/>
      <c r="B121" s="11"/>
      <c r="C121" s="11"/>
      <c r="D121" s="11"/>
      <c r="E121" s="211"/>
      <c r="F121" s="12"/>
      <c r="G121" s="11"/>
      <c r="H121" s="12"/>
      <c r="I121" s="13"/>
      <c r="J121" s="14"/>
    </row>
    <row r="122" spans="1:10" x14ac:dyDescent="0.25">
      <c r="A122" s="10"/>
      <c r="B122" s="11"/>
      <c r="C122" s="11"/>
      <c r="D122" s="11"/>
      <c r="E122" s="211"/>
      <c r="F122" s="12"/>
      <c r="G122" s="11"/>
      <c r="H122" s="12"/>
      <c r="I122" s="13"/>
      <c r="J122" s="14"/>
    </row>
    <row r="123" spans="1:10" x14ac:dyDescent="0.25">
      <c r="A123" s="10"/>
      <c r="B123" s="11"/>
      <c r="C123" s="11"/>
      <c r="D123" s="11"/>
      <c r="E123" s="211"/>
      <c r="F123" s="12"/>
      <c r="G123" s="11"/>
      <c r="H123" s="12"/>
      <c r="I123" s="13"/>
      <c r="J123" s="14"/>
    </row>
    <row r="124" spans="1:10" x14ac:dyDescent="0.25">
      <c r="A124" s="10"/>
      <c r="B124" s="11"/>
      <c r="C124" s="11"/>
      <c r="D124" s="11"/>
      <c r="E124" s="230"/>
      <c r="F124" s="12"/>
      <c r="G124" s="11"/>
      <c r="H124" s="12"/>
      <c r="I124" s="13"/>
      <c r="J124" s="14"/>
    </row>
    <row r="125" spans="1:10" x14ac:dyDescent="0.25">
      <c r="A125" s="10"/>
      <c r="B125" s="11"/>
      <c r="C125" s="11"/>
      <c r="D125" s="11"/>
      <c r="E125" s="212"/>
      <c r="F125" s="12"/>
      <c r="G125" s="11"/>
      <c r="H125" s="12"/>
      <c r="I125" s="13"/>
      <c r="J125" s="14"/>
    </row>
    <row r="126" spans="1:10" x14ac:dyDescent="0.25">
      <c r="A126" s="10"/>
      <c r="B126" s="212"/>
      <c r="C126" s="11"/>
      <c r="D126" s="11"/>
      <c r="E126" s="231"/>
      <c r="F126" s="12"/>
      <c r="G126" s="11"/>
      <c r="H126" s="12"/>
      <c r="I126" s="13"/>
      <c r="J126" s="14"/>
    </row>
    <row r="127" spans="1:10" x14ac:dyDescent="0.25">
      <c r="A127" s="10"/>
      <c r="B127" s="11"/>
      <c r="C127" s="11"/>
      <c r="D127" s="11"/>
      <c r="E127" s="211"/>
      <c r="F127" s="12"/>
      <c r="G127" s="11"/>
      <c r="H127" s="12"/>
      <c r="I127" s="13"/>
      <c r="J127" s="14"/>
    </row>
    <row r="128" spans="1:10" x14ac:dyDescent="0.25">
      <c r="A128" s="10"/>
      <c r="B128" s="232"/>
      <c r="C128" s="11"/>
      <c r="D128" s="11"/>
      <c r="E128" s="211"/>
      <c r="F128" s="12"/>
      <c r="G128" s="11"/>
      <c r="H128" s="12"/>
      <c r="I128" s="13"/>
      <c r="J128" s="14"/>
    </row>
    <row r="129" spans="1:10" x14ac:dyDescent="0.25">
      <c r="A129" s="10"/>
      <c r="B129" s="232"/>
      <c r="C129" s="11"/>
      <c r="D129" s="11"/>
      <c r="E129" s="211"/>
      <c r="F129" s="12"/>
      <c r="G129" s="11"/>
      <c r="H129" s="12"/>
      <c r="I129" s="13"/>
      <c r="J129" s="14"/>
    </row>
    <row r="130" spans="1:10" x14ac:dyDescent="0.25">
      <c r="A130" s="10"/>
      <c r="B130" s="232"/>
      <c r="C130" s="11"/>
      <c r="D130" s="11"/>
      <c r="E130" s="211"/>
      <c r="F130" s="12"/>
      <c r="G130" s="11"/>
      <c r="H130" s="12"/>
      <c r="I130" s="13"/>
      <c r="J130" s="14"/>
    </row>
    <row r="131" spans="1:10" x14ac:dyDescent="0.25">
      <c r="A131" s="10"/>
      <c r="B131" s="232"/>
      <c r="C131" s="11"/>
      <c r="D131" s="11"/>
      <c r="E131" s="211"/>
      <c r="F131" s="12"/>
      <c r="G131" s="11"/>
      <c r="H131" s="12"/>
      <c r="I131" s="13"/>
      <c r="J131" s="14"/>
    </row>
    <row r="132" spans="1:10" ht="16.5" thickBot="1" x14ac:dyDescent="0.3">
      <c r="A132" s="10"/>
      <c r="B132" s="232"/>
      <c r="C132" s="11"/>
      <c r="D132" s="11"/>
      <c r="E132" s="233"/>
      <c r="F132" s="12"/>
      <c r="G132" s="11"/>
      <c r="H132" s="12"/>
      <c r="I132" s="13"/>
      <c r="J132" s="14"/>
    </row>
    <row r="133" spans="1:10" ht="33.75" customHeight="1" x14ac:dyDescent="0.25">
      <c r="A133" s="10"/>
      <c r="B133" s="234"/>
      <c r="C133" s="11"/>
      <c r="D133" s="11"/>
      <c r="E133" s="211"/>
      <c r="F133" s="12"/>
      <c r="G133" s="11"/>
      <c r="H133" s="12"/>
      <c r="I133" s="13"/>
      <c r="J133" s="14"/>
    </row>
    <row r="134" spans="1:10" ht="35.25" customHeight="1" thickBot="1" x14ac:dyDescent="0.3">
      <c r="A134" s="10"/>
      <c r="B134" s="234"/>
      <c r="C134" s="11"/>
      <c r="D134" s="11"/>
      <c r="E134" s="233"/>
      <c r="F134" s="12"/>
      <c r="G134" s="11"/>
      <c r="H134" s="12"/>
      <c r="I134" s="13"/>
      <c r="J134" s="14"/>
    </row>
    <row r="135" spans="1:10" x14ac:dyDescent="0.25">
      <c r="A135" s="10"/>
      <c r="B135" s="234"/>
      <c r="C135" s="11"/>
      <c r="D135" s="11"/>
      <c r="E135" s="211"/>
      <c r="F135" s="12"/>
      <c r="G135" s="11"/>
      <c r="H135" s="12"/>
      <c r="I135" s="13"/>
      <c r="J135" s="14"/>
    </row>
    <row r="136" spans="1:10" ht="16.5" thickBot="1" x14ac:dyDescent="0.3">
      <c r="A136" s="10"/>
      <c r="B136" s="232"/>
      <c r="C136" s="11"/>
      <c r="D136" s="11"/>
      <c r="E136" s="233"/>
      <c r="F136" s="12"/>
      <c r="G136" s="11"/>
      <c r="H136" s="12"/>
      <c r="I136" s="13"/>
      <c r="J136" s="14"/>
    </row>
    <row r="137" spans="1:10" x14ac:dyDescent="0.25">
      <c r="A137" s="10"/>
      <c r="B137" s="232"/>
      <c r="C137" s="11"/>
      <c r="D137" s="11"/>
      <c r="E137" s="211"/>
      <c r="F137" s="12"/>
      <c r="G137" s="11"/>
      <c r="H137" s="12"/>
      <c r="I137" s="13"/>
      <c r="J137" s="14"/>
    </row>
    <row r="138" spans="1:10" ht="64.5" customHeight="1" thickBot="1" x14ac:dyDescent="0.3">
      <c r="A138" s="10"/>
      <c r="B138" s="232"/>
      <c r="C138" s="11"/>
      <c r="D138" s="11"/>
      <c r="E138" s="233"/>
      <c r="F138" s="12"/>
      <c r="G138" s="11"/>
      <c r="H138" s="12"/>
      <c r="I138" s="13"/>
      <c r="J138" s="14"/>
    </row>
    <row r="139" spans="1:10" x14ac:dyDescent="0.25">
      <c r="A139" s="10"/>
      <c r="B139" s="232"/>
      <c r="C139" s="11"/>
      <c r="D139" s="11"/>
      <c r="E139" s="211"/>
      <c r="F139" s="12"/>
      <c r="G139" s="11"/>
      <c r="H139" s="12"/>
      <c r="I139" s="13"/>
      <c r="J139" s="14"/>
    </row>
    <row r="140" spans="1:10" ht="16.5" thickBot="1" x14ac:dyDescent="0.3">
      <c r="A140" s="10"/>
      <c r="B140" s="232"/>
      <c r="C140" s="11"/>
      <c r="D140" s="11"/>
      <c r="E140" s="233"/>
      <c r="F140" s="12"/>
      <c r="G140" s="11"/>
      <c r="H140" s="12"/>
      <c r="I140" s="13"/>
      <c r="J140" s="14"/>
    </row>
    <row r="141" spans="1:10" x14ac:dyDescent="0.25">
      <c r="A141" s="10"/>
      <c r="B141" s="235"/>
      <c r="C141" s="11"/>
      <c r="D141" s="11"/>
      <c r="E141" s="211"/>
      <c r="F141" s="12"/>
      <c r="G141" s="11"/>
      <c r="H141" s="12"/>
      <c r="I141" s="13"/>
      <c r="J141" s="14"/>
    </row>
    <row r="142" spans="1:10" ht="16.5" thickBot="1" x14ac:dyDescent="0.3">
      <c r="A142" s="10"/>
      <c r="B142" s="235"/>
      <c r="C142" s="11"/>
      <c r="D142" s="11"/>
      <c r="E142" s="233"/>
      <c r="F142" s="12"/>
      <c r="G142" s="11"/>
      <c r="H142" s="12"/>
      <c r="I142" s="13"/>
      <c r="J142" s="14"/>
    </row>
    <row r="143" spans="1:10" x14ac:dyDescent="0.25">
      <c r="A143" s="10"/>
      <c r="B143" s="232"/>
      <c r="C143" s="11"/>
      <c r="D143" s="11"/>
      <c r="E143" s="211"/>
      <c r="F143" s="12"/>
      <c r="G143" s="11"/>
      <c r="H143" s="12"/>
      <c r="I143" s="13"/>
      <c r="J143" s="14"/>
    </row>
    <row r="144" spans="1:10" ht="16.5" thickBot="1" x14ac:dyDescent="0.3">
      <c r="A144" s="10"/>
      <c r="B144" s="232"/>
      <c r="C144" s="11"/>
      <c r="D144" s="11"/>
      <c r="E144" s="233"/>
      <c r="F144" s="12"/>
      <c r="G144" s="11"/>
      <c r="H144" s="12"/>
      <c r="I144" s="13"/>
      <c r="J144" s="14"/>
    </row>
    <row r="145" spans="1:10" x14ac:dyDescent="0.25">
      <c r="A145" s="10"/>
      <c r="B145" s="232"/>
      <c r="C145" s="11"/>
      <c r="D145" s="11"/>
      <c r="E145" s="211"/>
      <c r="F145" s="12"/>
      <c r="G145" s="11"/>
      <c r="H145" s="12"/>
      <c r="I145" s="13"/>
      <c r="J145" s="14"/>
    </row>
    <row r="146" spans="1:10" ht="83.25" customHeight="1" thickBot="1" x14ac:dyDescent="0.3">
      <c r="A146" s="10"/>
      <c r="B146" s="232"/>
      <c r="C146" s="11"/>
      <c r="D146" s="11"/>
      <c r="E146" s="233"/>
      <c r="F146" s="12"/>
      <c r="G146" s="11"/>
      <c r="H146" s="12"/>
      <c r="I146" s="13"/>
      <c r="J146" s="14"/>
    </row>
    <row r="147" spans="1:10" x14ac:dyDescent="0.25">
      <c r="A147" s="10"/>
      <c r="B147" s="232"/>
      <c r="C147" s="11"/>
      <c r="D147" s="11"/>
      <c r="E147" s="238"/>
      <c r="F147" s="12"/>
      <c r="G147" s="11"/>
      <c r="H147" s="12"/>
      <c r="I147" s="13"/>
      <c r="J147" s="14"/>
    </row>
    <row r="148" spans="1:10" ht="16.5" thickBot="1" x14ac:dyDescent="0.3">
      <c r="A148" s="10"/>
      <c r="B148" s="234"/>
      <c r="C148" s="11"/>
      <c r="D148" s="11"/>
      <c r="E148" s="233"/>
      <c r="F148" s="12"/>
      <c r="G148" s="11"/>
      <c r="H148" s="12"/>
      <c r="I148" s="13"/>
      <c r="J148" s="14"/>
    </row>
    <row r="149" spans="1:10" x14ac:dyDescent="0.25">
      <c r="A149" s="10"/>
      <c r="B149" s="234"/>
      <c r="C149" s="11"/>
      <c r="D149" s="11"/>
      <c r="E149" s="211"/>
      <c r="F149" s="12"/>
      <c r="G149" s="11"/>
      <c r="H149" s="12"/>
      <c r="I149" s="13"/>
      <c r="J149" s="14"/>
    </row>
    <row r="150" spans="1:10" ht="16.5" thickBot="1" x14ac:dyDescent="0.3">
      <c r="A150" s="10"/>
      <c r="B150" s="236"/>
      <c r="C150" s="11"/>
      <c r="D150" s="11"/>
      <c r="E150" s="233"/>
      <c r="F150" s="12"/>
      <c r="G150" s="11"/>
      <c r="H150" s="12"/>
      <c r="I150" s="13"/>
      <c r="J150" s="14"/>
    </row>
    <row r="151" spans="1:10" x14ac:dyDescent="0.25">
      <c r="A151" s="10"/>
      <c r="B151" s="236"/>
      <c r="C151" s="11"/>
      <c r="D151" s="11"/>
      <c r="E151" s="211"/>
      <c r="F151" s="12"/>
      <c r="G151" s="11"/>
      <c r="H151" s="12"/>
      <c r="I151" s="13"/>
      <c r="J151" s="14"/>
    </row>
    <row r="152" spans="1:10" ht="16.5" thickBot="1" x14ac:dyDescent="0.3">
      <c r="A152" s="10"/>
      <c r="B152" s="232"/>
      <c r="C152" s="11"/>
      <c r="D152" s="11"/>
      <c r="E152" s="233"/>
      <c r="F152" s="12"/>
      <c r="G152" s="11"/>
      <c r="H152" s="12"/>
      <c r="I152" s="13"/>
      <c r="J152" s="14"/>
    </row>
    <row r="153" spans="1:10" x14ac:dyDescent="0.25">
      <c r="A153" s="10"/>
      <c r="B153" s="232"/>
      <c r="C153" s="11"/>
      <c r="D153" s="11"/>
      <c r="E153" s="211"/>
      <c r="F153" s="12"/>
      <c r="G153" s="11"/>
      <c r="H153" s="12"/>
      <c r="I153" s="13"/>
      <c r="J153" s="14"/>
    </row>
    <row r="154" spans="1:10" ht="16.5" thickBot="1" x14ac:dyDescent="0.3">
      <c r="A154" s="10"/>
      <c r="B154" s="232"/>
      <c r="C154" s="11"/>
      <c r="D154" s="11"/>
      <c r="E154" s="233"/>
      <c r="F154" s="12"/>
      <c r="G154" s="11"/>
      <c r="H154" s="12"/>
      <c r="I154" s="13"/>
      <c r="J154" s="14"/>
    </row>
    <row r="155" spans="1:10" x14ac:dyDescent="0.25">
      <c r="A155" s="10"/>
      <c r="B155" s="232"/>
      <c r="C155" s="11"/>
      <c r="D155" s="11"/>
      <c r="E155" s="211"/>
      <c r="F155" s="12"/>
      <c r="G155" s="11"/>
      <c r="H155" s="12"/>
      <c r="I155" s="13"/>
      <c r="J155" s="14"/>
    </row>
    <row r="156" spans="1:10" ht="16.5" thickBot="1" x14ac:dyDescent="0.3">
      <c r="A156" s="10"/>
      <c r="B156" s="240"/>
      <c r="C156" s="11"/>
      <c r="D156" s="11"/>
      <c r="E156" s="233"/>
      <c r="F156" s="12"/>
      <c r="G156" s="11"/>
      <c r="H156" s="12"/>
      <c r="I156" s="13"/>
      <c r="J156" s="14"/>
    </row>
    <row r="157" spans="1:10" x14ac:dyDescent="0.25">
      <c r="A157" s="10"/>
      <c r="B157" s="232"/>
      <c r="C157" s="11"/>
      <c r="D157" s="11"/>
      <c r="E157" s="211"/>
      <c r="F157" s="12"/>
      <c r="G157" s="11"/>
      <c r="H157" s="12"/>
      <c r="I157" s="13"/>
      <c r="J157" s="14"/>
    </row>
    <row r="158" spans="1:10" ht="16.5" thickBot="1" x14ac:dyDescent="0.3">
      <c r="A158" s="10"/>
      <c r="B158" s="232"/>
      <c r="C158" s="11"/>
      <c r="D158" s="11"/>
      <c r="E158" s="233"/>
      <c r="F158" s="12"/>
      <c r="G158" s="11"/>
      <c r="H158" s="12"/>
      <c r="I158" s="13"/>
      <c r="J158" s="14"/>
    </row>
    <row r="159" spans="1:10" x14ac:dyDescent="0.25">
      <c r="A159" s="10"/>
      <c r="B159" s="232"/>
      <c r="C159" s="11"/>
      <c r="D159" s="11"/>
      <c r="E159" s="211"/>
      <c r="F159" s="12"/>
      <c r="G159" s="11"/>
      <c r="H159" s="12"/>
      <c r="I159" s="13"/>
      <c r="J159" s="14"/>
    </row>
    <row r="160" spans="1:10" ht="16.5" thickBot="1" x14ac:dyDescent="0.3">
      <c r="A160" s="10"/>
      <c r="B160" s="232"/>
      <c r="C160" s="11"/>
      <c r="D160" s="11"/>
      <c r="E160" s="233"/>
      <c r="F160" s="12"/>
      <c r="G160" s="11"/>
      <c r="H160" s="12"/>
      <c r="I160" s="13"/>
      <c r="J160" s="14"/>
    </row>
    <row r="161" spans="1:10" x14ac:dyDescent="0.25">
      <c r="A161" s="10"/>
      <c r="B161" s="232"/>
      <c r="C161" s="11"/>
      <c r="D161" s="11"/>
      <c r="E161" s="211"/>
      <c r="F161" s="12"/>
      <c r="G161" s="11"/>
      <c r="H161" s="12"/>
      <c r="I161" s="13"/>
      <c r="J161" s="14"/>
    </row>
    <row r="162" spans="1:10" ht="16.5" thickBot="1" x14ac:dyDescent="0.3">
      <c r="A162" s="10"/>
      <c r="B162" s="232"/>
      <c r="C162" s="11"/>
      <c r="D162" s="11"/>
      <c r="E162" s="233"/>
      <c r="F162" s="12"/>
      <c r="G162" s="11"/>
      <c r="H162" s="12"/>
      <c r="I162" s="13"/>
      <c r="J162" s="14"/>
    </row>
    <row r="163" spans="1:10" x14ac:dyDescent="0.25">
      <c r="A163" s="10"/>
      <c r="B163" s="232"/>
      <c r="C163" s="11"/>
      <c r="D163" s="11"/>
      <c r="E163" s="211"/>
      <c r="F163" s="12"/>
      <c r="G163" s="11"/>
      <c r="H163" s="12"/>
      <c r="I163" s="13"/>
      <c r="J163" s="14"/>
    </row>
    <row r="164" spans="1:10" ht="16.5" thickBot="1" x14ac:dyDescent="0.3">
      <c r="A164" s="10"/>
      <c r="B164" s="232"/>
      <c r="C164" s="11"/>
      <c r="D164" s="11"/>
      <c r="E164" s="233"/>
      <c r="F164" s="12"/>
      <c r="G164" s="11"/>
      <c r="H164" s="12"/>
      <c r="I164" s="13"/>
      <c r="J164" s="14"/>
    </row>
    <row r="165" spans="1:10" x14ac:dyDescent="0.25">
      <c r="A165" s="10"/>
      <c r="B165" s="232"/>
      <c r="C165" s="11"/>
      <c r="D165" s="11"/>
      <c r="E165" s="211"/>
      <c r="F165" s="12"/>
      <c r="G165" s="11"/>
      <c r="H165" s="12"/>
      <c r="I165" s="13"/>
      <c r="J165" s="14"/>
    </row>
    <row r="166" spans="1:10" ht="16.5" thickBot="1" x14ac:dyDescent="0.3">
      <c r="A166" s="10"/>
      <c r="B166" s="232"/>
      <c r="C166" s="11"/>
      <c r="D166" s="11"/>
      <c r="E166" s="233"/>
      <c r="F166" s="12"/>
      <c r="G166" s="11"/>
      <c r="H166" s="12"/>
      <c r="I166" s="13"/>
      <c r="J166" s="14"/>
    </row>
    <row r="167" spans="1:10" x14ac:dyDescent="0.25">
      <c r="A167" s="10"/>
      <c r="B167" s="232"/>
      <c r="C167" s="11"/>
      <c r="D167" s="11"/>
      <c r="E167" s="211"/>
      <c r="F167" s="12"/>
      <c r="G167" s="11"/>
      <c r="H167" s="12"/>
      <c r="I167" s="13"/>
      <c r="J167" s="14"/>
    </row>
    <row r="168" spans="1:10" ht="16.5" thickBot="1" x14ac:dyDescent="0.3">
      <c r="A168" s="10"/>
      <c r="B168" s="234"/>
      <c r="C168" s="11"/>
      <c r="D168" s="11"/>
      <c r="E168" s="233"/>
      <c r="F168" s="12"/>
      <c r="G168" s="11"/>
      <c r="H168" s="12"/>
      <c r="I168" s="13"/>
      <c r="J168" s="14"/>
    </row>
    <row r="169" spans="1:10" x14ac:dyDescent="0.25">
      <c r="A169" s="10"/>
      <c r="B169" s="234"/>
      <c r="C169" s="11"/>
      <c r="D169" s="11"/>
      <c r="E169" s="216"/>
      <c r="F169" s="12"/>
      <c r="G169" s="11"/>
      <c r="H169" s="12"/>
      <c r="I169" s="13"/>
      <c r="J169" s="14"/>
    </row>
    <row r="170" spans="1:10" ht="16.5" thickBot="1" x14ac:dyDescent="0.3">
      <c r="A170" s="10"/>
      <c r="B170" s="234"/>
      <c r="C170" s="11"/>
      <c r="D170" s="11"/>
      <c r="E170" s="233"/>
      <c r="F170" s="12"/>
      <c r="G170" s="11"/>
      <c r="H170" s="12"/>
      <c r="I170" s="13"/>
      <c r="J170" s="14"/>
    </row>
    <row r="171" spans="1:10" x14ac:dyDescent="0.25">
      <c r="A171" s="10"/>
      <c r="B171" s="234"/>
      <c r="C171" s="11"/>
      <c r="D171" s="11"/>
      <c r="E171" s="211"/>
      <c r="F171" s="12"/>
      <c r="G171" s="11"/>
      <c r="H171" s="12"/>
      <c r="I171" s="13"/>
      <c r="J171" s="14"/>
    </row>
    <row r="172" spans="1:10" ht="16.5" thickBot="1" x14ac:dyDescent="0.3">
      <c r="A172" s="10"/>
      <c r="B172" s="232"/>
      <c r="C172" s="11"/>
      <c r="D172" s="11"/>
      <c r="E172" s="233"/>
      <c r="F172" s="12"/>
      <c r="G172" s="11"/>
      <c r="H172" s="12"/>
      <c r="I172" s="13"/>
      <c r="J172" s="14"/>
    </row>
    <row r="173" spans="1:10" x14ac:dyDescent="0.25">
      <c r="A173" s="10"/>
      <c r="B173" s="232"/>
      <c r="C173" s="11"/>
      <c r="D173" s="11"/>
      <c r="E173" s="211"/>
      <c r="F173" s="12"/>
      <c r="G173" s="11"/>
      <c r="H173" s="12"/>
      <c r="I173" s="13"/>
      <c r="J173" s="14"/>
    </row>
    <row r="174" spans="1:10" ht="16.5" thickBot="1" x14ac:dyDescent="0.3">
      <c r="A174" s="10"/>
      <c r="B174" s="232"/>
      <c r="C174" s="11"/>
      <c r="D174" s="11"/>
      <c r="E174" s="233"/>
      <c r="F174" s="12"/>
      <c r="G174" s="11"/>
      <c r="H174" s="12"/>
      <c r="I174" s="13"/>
      <c r="J174" s="14"/>
    </row>
    <row r="175" spans="1:10" x14ac:dyDescent="0.25">
      <c r="A175" s="10"/>
      <c r="B175" s="232"/>
      <c r="C175" s="11"/>
      <c r="D175" s="11"/>
      <c r="E175" s="211"/>
      <c r="F175" s="12"/>
      <c r="G175" s="11"/>
      <c r="H175" s="12"/>
      <c r="I175" s="13"/>
      <c r="J175" s="14"/>
    </row>
    <row r="176" spans="1:10" ht="16.5" thickBot="1" x14ac:dyDescent="0.3">
      <c r="A176" s="10"/>
      <c r="B176" s="232"/>
      <c r="C176" s="11"/>
      <c r="D176" s="11"/>
      <c r="E176" s="233"/>
      <c r="F176" s="12"/>
      <c r="G176" s="11"/>
      <c r="H176" s="12"/>
      <c r="I176" s="13"/>
      <c r="J176" s="14"/>
    </row>
    <row r="177" spans="1:10" x14ac:dyDescent="0.25">
      <c r="A177" s="10"/>
      <c r="B177" s="232"/>
      <c r="C177" s="11"/>
      <c r="D177" s="11"/>
      <c r="E177" s="211"/>
      <c r="F177" s="12"/>
      <c r="G177" s="11"/>
      <c r="H177" s="12"/>
      <c r="I177" s="13"/>
      <c r="J177" s="14"/>
    </row>
    <row r="178" spans="1:10" ht="16.5" thickBot="1" x14ac:dyDescent="0.3">
      <c r="A178" s="10"/>
      <c r="B178" s="235"/>
      <c r="C178" s="11"/>
      <c r="D178" s="11"/>
      <c r="E178" s="233"/>
      <c r="F178" s="12"/>
      <c r="G178" s="11"/>
      <c r="H178" s="12"/>
      <c r="I178" s="13"/>
      <c r="J178" s="14"/>
    </row>
    <row r="179" spans="1:10" x14ac:dyDescent="0.25">
      <c r="A179" s="10"/>
      <c r="B179" s="235"/>
      <c r="C179" s="11"/>
      <c r="D179" s="11"/>
      <c r="E179" s="211"/>
      <c r="F179" s="12"/>
      <c r="G179" s="11"/>
      <c r="H179" s="12"/>
      <c r="I179" s="13"/>
      <c r="J179" s="14"/>
    </row>
    <row r="180" spans="1:10" ht="16.5" thickBot="1" x14ac:dyDescent="0.3">
      <c r="A180" s="10"/>
      <c r="B180" s="235"/>
      <c r="C180" s="11"/>
      <c r="D180" s="11"/>
      <c r="E180" s="233"/>
      <c r="F180" s="12"/>
      <c r="G180" s="11"/>
      <c r="H180" s="12"/>
      <c r="I180" s="13"/>
      <c r="J180" s="14"/>
    </row>
    <row r="181" spans="1:10" x14ac:dyDescent="0.25">
      <c r="A181" s="10"/>
      <c r="B181" s="235"/>
      <c r="C181" s="11"/>
      <c r="D181" s="11"/>
      <c r="E181" s="211"/>
      <c r="F181" s="12"/>
      <c r="G181" s="11"/>
      <c r="H181" s="12"/>
      <c r="I181" s="13"/>
      <c r="J181" s="14"/>
    </row>
    <row r="182" spans="1:10" ht="16.5" thickBot="1" x14ac:dyDescent="0.3">
      <c r="A182" s="10"/>
      <c r="B182" s="235"/>
      <c r="C182" s="11"/>
      <c r="D182" s="11"/>
      <c r="E182" s="233"/>
      <c r="F182" s="12"/>
      <c r="G182" s="11"/>
      <c r="H182" s="12"/>
      <c r="I182" s="13"/>
      <c r="J182" s="14"/>
    </row>
    <row r="183" spans="1:10" x14ac:dyDescent="0.25">
      <c r="A183" s="10"/>
      <c r="B183" s="235"/>
      <c r="C183" s="11"/>
      <c r="D183" s="11"/>
      <c r="E183" s="211"/>
      <c r="F183" s="12"/>
      <c r="G183" s="11"/>
      <c r="H183" s="12"/>
      <c r="I183" s="13"/>
      <c r="J183" s="14"/>
    </row>
    <row r="184" spans="1:10" ht="16.5" thickBot="1" x14ac:dyDescent="0.3">
      <c r="A184" s="10"/>
      <c r="B184" s="235"/>
      <c r="C184" s="11"/>
      <c r="D184" s="11"/>
      <c r="E184" s="233"/>
      <c r="F184" s="12"/>
      <c r="G184" s="11"/>
      <c r="H184" s="12"/>
      <c r="I184" s="13"/>
      <c r="J184" s="14"/>
    </row>
    <row r="185" spans="1:10" x14ac:dyDescent="0.25">
      <c r="A185" s="10"/>
      <c r="B185" s="235"/>
      <c r="C185" s="11"/>
      <c r="D185" s="11"/>
      <c r="E185" s="211"/>
      <c r="F185" s="12"/>
      <c r="G185" s="11"/>
      <c r="H185" s="12"/>
      <c r="I185" s="13"/>
      <c r="J185" s="14"/>
    </row>
    <row r="186" spans="1:10" ht="16.5" thickBot="1" x14ac:dyDescent="0.3">
      <c r="A186" s="10"/>
      <c r="B186" s="235"/>
      <c r="C186" s="11"/>
      <c r="D186" s="11"/>
      <c r="E186" s="233"/>
      <c r="F186" s="12"/>
      <c r="G186" s="11"/>
      <c r="H186" s="12"/>
      <c r="I186" s="13"/>
      <c r="J186" s="14"/>
    </row>
    <row r="187" spans="1:10" x14ac:dyDescent="0.25">
      <c r="A187" s="10"/>
      <c r="B187" s="235"/>
      <c r="C187" s="11"/>
      <c r="D187" s="11"/>
      <c r="E187" s="211"/>
      <c r="F187" s="12"/>
      <c r="G187" s="11"/>
      <c r="H187" s="12"/>
      <c r="I187" s="13"/>
      <c r="J187" s="14"/>
    </row>
    <row r="188" spans="1:10" ht="16.5" thickBot="1" x14ac:dyDescent="0.3">
      <c r="A188" s="10"/>
      <c r="B188" s="235"/>
      <c r="C188" s="11"/>
      <c r="D188" s="11"/>
      <c r="E188" s="233"/>
      <c r="F188" s="12"/>
      <c r="G188" s="11"/>
      <c r="H188" s="12"/>
      <c r="I188" s="13"/>
      <c r="J188" s="14"/>
    </row>
    <row r="189" spans="1:10" x14ac:dyDescent="0.25">
      <c r="A189" s="10"/>
      <c r="B189" s="235"/>
      <c r="C189" s="11"/>
      <c r="D189" s="11"/>
      <c r="E189" s="211"/>
      <c r="F189" s="12"/>
      <c r="G189" s="11"/>
      <c r="H189" s="12"/>
      <c r="I189" s="13"/>
      <c r="J189" s="14"/>
    </row>
    <row r="190" spans="1:10" ht="16.5" thickBot="1" x14ac:dyDescent="0.3">
      <c r="A190" s="10"/>
      <c r="B190" s="235"/>
      <c r="C190" s="11"/>
      <c r="D190" s="11"/>
      <c r="E190" s="233"/>
      <c r="F190" s="12"/>
      <c r="G190" s="11"/>
      <c r="H190" s="12"/>
      <c r="I190" s="13"/>
      <c r="J190" s="14"/>
    </row>
    <row r="191" spans="1:10" x14ac:dyDescent="0.25">
      <c r="A191" s="10"/>
      <c r="B191" s="235"/>
      <c r="C191" s="11"/>
      <c r="D191" s="11"/>
      <c r="E191" s="211"/>
      <c r="F191" s="12"/>
      <c r="G191" s="11"/>
      <c r="H191" s="12"/>
      <c r="I191" s="13"/>
      <c r="J191" s="14"/>
    </row>
    <row r="192" spans="1:10" ht="16.5" thickBot="1" x14ac:dyDescent="0.3">
      <c r="A192" s="10"/>
      <c r="B192" s="235"/>
      <c r="C192" s="11"/>
      <c r="D192" s="11"/>
      <c r="E192" s="233"/>
      <c r="F192" s="12"/>
      <c r="G192" s="11"/>
      <c r="H192" s="12"/>
      <c r="I192" s="13"/>
      <c r="J192" s="14"/>
    </row>
    <row r="193" spans="1:10" x14ac:dyDescent="0.25">
      <c r="A193" s="10"/>
      <c r="B193" s="235"/>
      <c r="C193" s="11"/>
      <c r="D193" s="11"/>
      <c r="E193" s="211"/>
      <c r="F193" s="12"/>
      <c r="G193" s="11"/>
      <c r="H193" s="12"/>
      <c r="I193" s="13"/>
      <c r="J193" s="14"/>
    </row>
    <row r="194" spans="1:10" ht="16.5" thickBot="1" x14ac:dyDescent="0.3">
      <c r="A194" s="10"/>
      <c r="B194" s="235"/>
      <c r="C194" s="11"/>
      <c r="D194" s="11"/>
      <c r="E194" s="233"/>
      <c r="F194" s="12"/>
      <c r="G194" s="11"/>
      <c r="H194" s="12"/>
      <c r="I194" s="13"/>
      <c r="J194" s="14"/>
    </row>
    <row r="195" spans="1:10" x14ac:dyDescent="0.25">
      <c r="A195" s="10"/>
      <c r="B195" s="239"/>
      <c r="C195" s="11"/>
      <c r="D195" s="11"/>
      <c r="E195" s="211"/>
      <c r="F195" s="12"/>
      <c r="G195" s="11"/>
      <c r="H195" s="12"/>
      <c r="I195" s="13"/>
      <c r="J195" s="14"/>
    </row>
    <row r="196" spans="1:10" ht="16.5" thickBot="1" x14ac:dyDescent="0.3">
      <c r="A196" s="10"/>
      <c r="B196" s="235"/>
      <c r="C196" s="11"/>
      <c r="D196" s="11"/>
      <c r="E196" s="233"/>
      <c r="F196" s="12"/>
      <c r="G196" s="11"/>
      <c r="H196" s="12"/>
      <c r="I196" s="13"/>
      <c r="J196" s="14"/>
    </row>
    <row r="197" spans="1:10" ht="66" customHeight="1" x14ac:dyDescent="0.25">
      <c r="A197" s="10"/>
      <c r="B197" s="234"/>
      <c r="C197" s="11"/>
      <c r="D197" s="11"/>
      <c r="E197" s="211"/>
      <c r="F197" s="12"/>
      <c r="G197" s="11"/>
      <c r="H197" s="12"/>
      <c r="I197" s="13"/>
      <c r="J197" s="14"/>
    </row>
    <row r="198" spans="1:10" ht="16.5" thickBot="1" x14ac:dyDescent="0.3">
      <c r="A198" s="10"/>
      <c r="B198" s="232"/>
      <c r="C198" s="11"/>
      <c r="D198" s="11"/>
      <c r="E198" s="233"/>
      <c r="F198" s="12"/>
      <c r="G198" s="11"/>
      <c r="H198" s="12"/>
      <c r="I198" s="13"/>
      <c r="J198" s="14"/>
    </row>
    <row r="199" spans="1:10" x14ac:dyDescent="0.25">
      <c r="A199" s="10"/>
      <c r="B199" s="232"/>
      <c r="C199" s="11"/>
      <c r="D199" s="11"/>
      <c r="E199" s="211"/>
      <c r="F199" s="12"/>
      <c r="G199" s="11"/>
      <c r="H199" s="12"/>
      <c r="I199" s="13"/>
      <c r="J199" s="14"/>
    </row>
    <row r="200" spans="1:10" ht="16.5" thickBot="1" x14ac:dyDescent="0.3">
      <c r="A200" s="10"/>
      <c r="B200" s="232"/>
      <c r="C200" s="11"/>
      <c r="D200" s="11"/>
      <c r="E200" s="233"/>
      <c r="F200" s="12"/>
      <c r="G200" s="11"/>
      <c r="H200" s="12"/>
      <c r="I200" s="13"/>
      <c r="J200" s="14"/>
    </row>
    <row r="201" spans="1:10" x14ac:dyDescent="0.25">
      <c r="A201" s="10"/>
      <c r="B201" s="234"/>
      <c r="C201" s="11"/>
      <c r="D201" s="11"/>
      <c r="E201" s="211"/>
      <c r="F201" s="12"/>
      <c r="G201" s="11"/>
      <c r="H201" s="12"/>
      <c r="I201" s="13"/>
      <c r="J201" s="14"/>
    </row>
    <row r="202" spans="1:10" x14ac:dyDescent="0.25">
      <c r="A202" s="10"/>
      <c r="B202" s="234"/>
      <c r="C202" s="11"/>
      <c r="D202" s="11"/>
      <c r="E202" s="241"/>
      <c r="F202" s="12"/>
      <c r="G202" s="11"/>
      <c r="H202" s="12"/>
      <c r="I202" s="13"/>
      <c r="J202" s="14"/>
    </row>
    <row r="203" spans="1:10" x14ac:dyDescent="0.25">
      <c r="A203" s="10"/>
      <c r="B203" s="213"/>
      <c r="C203" s="11"/>
      <c r="D203" s="11"/>
      <c r="E203" s="241"/>
      <c r="F203" s="12"/>
      <c r="G203" s="11"/>
      <c r="H203" s="12"/>
      <c r="I203" s="13"/>
      <c r="J203" s="14"/>
    </row>
    <row r="204" spans="1:10" ht="16.5" thickBot="1" x14ac:dyDescent="0.3">
      <c r="A204" s="10"/>
      <c r="B204" s="234"/>
      <c r="C204" s="11"/>
      <c r="D204" s="11"/>
      <c r="E204" s="233"/>
      <c r="F204" s="12"/>
      <c r="G204" s="11"/>
      <c r="H204" s="12"/>
      <c r="I204" s="13"/>
      <c r="J204" s="14"/>
    </row>
    <row r="205" spans="1:10" x14ac:dyDescent="0.25">
      <c r="A205" s="10"/>
      <c r="B205" s="217"/>
      <c r="C205" s="11"/>
      <c r="D205" s="11"/>
      <c r="E205" s="216"/>
      <c r="F205" s="12"/>
      <c r="G205" s="11"/>
      <c r="H205" s="12"/>
      <c r="I205" s="13"/>
      <c r="J205" s="14"/>
    </row>
    <row r="206" spans="1:10" x14ac:dyDescent="0.25">
      <c r="A206" s="10"/>
      <c r="B206" s="217"/>
      <c r="C206" s="11"/>
      <c r="D206" s="11"/>
      <c r="E206" s="216"/>
      <c r="F206" s="12"/>
      <c r="G206" s="11"/>
      <c r="H206" s="12"/>
      <c r="I206" s="13"/>
      <c r="J206" s="14"/>
    </row>
    <row r="207" spans="1:10" x14ac:dyDescent="0.25">
      <c r="A207" s="10"/>
      <c r="B207" s="217"/>
      <c r="C207" s="11"/>
      <c r="D207" s="11"/>
      <c r="E207" s="216"/>
      <c r="F207" s="12"/>
      <c r="G207" s="11"/>
      <c r="H207" s="12"/>
      <c r="I207" s="13"/>
      <c r="J207" s="14"/>
    </row>
    <row r="208" spans="1:10" x14ac:dyDescent="0.25">
      <c r="A208" s="10"/>
      <c r="B208" s="217"/>
      <c r="C208" s="11"/>
      <c r="D208" s="11"/>
      <c r="E208" s="216"/>
      <c r="F208" s="12"/>
      <c r="G208" s="11"/>
      <c r="H208" s="12"/>
      <c r="I208" s="13"/>
      <c r="J208" s="14"/>
    </row>
    <row r="209" spans="1:10" x14ac:dyDescent="0.25">
      <c r="A209" s="10"/>
      <c r="B209" s="217"/>
      <c r="C209" s="11"/>
      <c r="D209" s="11"/>
      <c r="E209" s="216"/>
      <c r="F209" s="12"/>
      <c r="G209" s="11"/>
      <c r="H209" s="12"/>
      <c r="I209" s="13"/>
      <c r="J209" s="14"/>
    </row>
    <row r="210" spans="1:10" x14ac:dyDescent="0.25">
      <c r="A210" s="10"/>
      <c r="B210" s="242"/>
      <c r="C210" s="11"/>
      <c r="D210" s="11"/>
      <c r="E210" s="243"/>
      <c r="F210" s="12"/>
      <c r="G210" s="11"/>
      <c r="H210" s="12"/>
      <c r="I210" s="13"/>
      <c r="J210" s="14"/>
    </row>
    <row r="211" spans="1:10" x14ac:dyDescent="0.25">
      <c r="A211" s="10"/>
      <c r="B211" s="242"/>
      <c r="C211" s="11"/>
      <c r="D211" s="11"/>
      <c r="E211" s="243"/>
      <c r="F211" s="12"/>
      <c r="G211" s="11"/>
      <c r="H211" s="12"/>
      <c r="I211" s="13"/>
      <c r="J211" s="14"/>
    </row>
    <row r="212" spans="1:10" x14ac:dyDescent="0.25">
      <c r="A212" s="10"/>
      <c r="B212" s="244"/>
      <c r="C212" s="11"/>
      <c r="D212" s="11"/>
      <c r="E212" s="243"/>
      <c r="F212" s="12"/>
      <c r="G212" s="11"/>
      <c r="H212" s="12"/>
      <c r="I212" s="13"/>
      <c r="J212" s="14"/>
    </row>
    <row r="213" spans="1:10" x14ac:dyDescent="0.25">
      <c r="A213" s="10"/>
      <c r="B213" s="237"/>
      <c r="C213" s="11"/>
      <c r="D213" s="11"/>
      <c r="E213" s="243"/>
      <c r="F213" s="12"/>
      <c r="G213" s="11"/>
      <c r="H213" s="12"/>
      <c r="I213" s="13"/>
      <c r="J213" s="14"/>
    </row>
    <row r="214" spans="1:10" x14ac:dyDescent="0.25">
      <c r="A214" s="10"/>
      <c r="B214" s="11"/>
      <c r="C214" s="11"/>
      <c r="D214" s="11"/>
      <c r="E214" s="243"/>
      <c r="F214" s="12"/>
      <c r="G214" s="11"/>
      <c r="H214" s="12"/>
      <c r="I214" s="13"/>
      <c r="J214" s="14"/>
    </row>
    <row r="215" spans="1:10" x14ac:dyDescent="0.25">
      <c r="A215" s="10"/>
      <c r="B215" s="245"/>
      <c r="C215" s="11"/>
      <c r="D215" s="11"/>
      <c r="E215" s="211"/>
      <c r="F215" s="12"/>
      <c r="G215" s="11"/>
      <c r="H215" s="12"/>
      <c r="I215" s="13"/>
      <c r="J215" s="14"/>
    </row>
    <row r="216" spans="1:10" ht="16.5" thickBot="1" x14ac:dyDescent="0.3">
      <c r="A216" s="10"/>
      <c r="B216" s="234"/>
      <c r="C216" s="11"/>
      <c r="D216" s="11"/>
      <c r="E216" s="233"/>
      <c r="F216" s="12"/>
      <c r="G216" s="11"/>
      <c r="H216" s="12"/>
      <c r="I216" s="13"/>
      <c r="J216" s="14"/>
    </row>
    <row r="217" spans="1:10" x14ac:dyDescent="0.25">
      <c r="A217" s="10"/>
      <c r="B217" s="234"/>
      <c r="C217" s="11"/>
      <c r="D217" s="11"/>
      <c r="E217" s="211"/>
      <c r="F217" s="12"/>
      <c r="G217" s="11"/>
      <c r="H217" s="12"/>
      <c r="I217" s="13"/>
      <c r="J217" s="14"/>
    </row>
    <row r="218" spans="1:10" x14ac:dyDescent="0.25">
      <c r="A218" s="10"/>
      <c r="B218" s="234"/>
      <c r="C218" s="11"/>
      <c r="D218" s="11"/>
      <c r="E218" s="212"/>
      <c r="F218" s="12"/>
      <c r="G218" s="11"/>
      <c r="H218" s="12"/>
      <c r="I218" s="13"/>
      <c r="J218" s="14"/>
    </row>
    <row r="219" spans="1:10" x14ac:dyDescent="0.25">
      <c r="A219" s="10"/>
      <c r="B219" s="234"/>
      <c r="C219" s="11"/>
      <c r="D219" s="11"/>
      <c r="E219" s="212"/>
      <c r="F219" s="12"/>
      <c r="G219" s="11"/>
      <c r="H219" s="12"/>
      <c r="I219" s="13"/>
      <c r="J219" s="14"/>
    </row>
    <row r="220" spans="1:10" x14ac:dyDescent="0.25">
      <c r="A220" s="10"/>
      <c r="B220" s="234"/>
      <c r="C220" s="11"/>
      <c r="D220" s="11"/>
      <c r="E220" s="212"/>
      <c r="F220" s="12"/>
      <c r="G220" s="11"/>
      <c r="H220" s="12"/>
      <c r="I220" s="13"/>
      <c r="J220" s="14"/>
    </row>
    <row r="221" spans="1:10" x14ac:dyDescent="0.25">
      <c r="A221" s="10"/>
      <c r="B221" s="234"/>
      <c r="C221" s="11"/>
      <c r="D221" s="11"/>
      <c r="E221" s="212"/>
      <c r="F221" s="12"/>
      <c r="G221" s="11"/>
      <c r="H221" s="12"/>
      <c r="I221" s="13"/>
      <c r="J221" s="14"/>
    </row>
    <row r="222" spans="1:10" x14ac:dyDescent="0.25">
      <c r="A222" s="10"/>
      <c r="B222" s="234"/>
      <c r="C222" s="11"/>
      <c r="D222" s="11"/>
      <c r="E222" s="212"/>
      <c r="F222" s="12"/>
      <c r="G222" s="11"/>
      <c r="H222" s="12"/>
      <c r="I222" s="13"/>
      <c r="J222" s="14"/>
    </row>
    <row r="223" spans="1:10" x14ac:dyDescent="0.25">
      <c r="A223" s="10"/>
      <c r="B223" s="234"/>
      <c r="C223" s="11"/>
      <c r="D223" s="11"/>
      <c r="E223" s="212"/>
      <c r="F223" s="12"/>
      <c r="G223" s="11"/>
      <c r="H223" s="12"/>
      <c r="I223" s="13"/>
      <c r="J223" s="14"/>
    </row>
    <row r="224" spans="1:10" x14ac:dyDescent="0.25">
      <c r="A224" s="10"/>
      <c r="B224" s="246"/>
      <c r="C224" s="11"/>
      <c r="D224" s="11"/>
      <c r="E224" s="212"/>
      <c r="F224" s="12"/>
      <c r="G224" s="11"/>
      <c r="H224" s="12"/>
      <c r="I224" s="13"/>
      <c r="J224" s="14"/>
    </row>
    <row r="225" spans="1:10" x14ac:dyDescent="0.25">
      <c r="A225" s="10"/>
      <c r="B225" s="247"/>
      <c r="C225" s="11"/>
      <c r="D225" s="11"/>
      <c r="E225" s="248"/>
      <c r="F225" s="12"/>
      <c r="G225" s="11"/>
      <c r="H225" s="12"/>
      <c r="I225" s="13"/>
      <c r="J225" s="14"/>
    </row>
    <row r="226" spans="1:10" x14ac:dyDescent="0.25">
      <c r="A226" s="10"/>
      <c r="B226" s="213"/>
      <c r="C226" s="11"/>
      <c r="D226" s="11"/>
      <c r="E226" s="212"/>
      <c r="F226" s="12"/>
      <c r="G226" s="11"/>
      <c r="H226" s="12"/>
      <c r="I226" s="13"/>
      <c r="J226" s="14"/>
    </row>
    <row r="227" spans="1:10" ht="73.5" customHeight="1" x14ac:dyDescent="0.25">
      <c r="A227" s="10"/>
      <c r="B227" s="234"/>
      <c r="C227" s="11"/>
      <c r="D227" s="11"/>
      <c r="E227" s="212"/>
      <c r="F227" s="12"/>
      <c r="G227" s="11"/>
      <c r="H227" s="12"/>
      <c r="I227" s="13"/>
      <c r="J227" s="14"/>
    </row>
    <row r="228" spans="1:10" x14ac:dyDescent="0.25">
      <c r="A228" s="10"/>
      <c r="B228" s="234"/>
      <c r="C228" s="11"/>
      <c r="D228" s="11"/>
      <c r="E228" s="212"/>
      <c r="F228" s="12"/>
      <c r="G228" s="11"/>
      <c r="H228" s="12"/>
      <c r="I228" s="13"/>
      <c r="J228" s="14"/>
    </row>
    <row r="229" spans="1:10" x14ac:dyDescent="0.25">
      <c r="A229" s="10"/>
      <c r="B229" s="234"/>
      <c r="C229" s="11"/>
      <c r="D229" s="11"/>
      <c r="E229" s="212"/>
      <c r="F229" s="12"/>
      <c r="G229" s="11"/>
      <c r="H229" s="12"/>
      <c r="I229" s="13"/>
      <c r="J229" s="14"/>
    </row>
    <row r="230" spans="1:10" x14ac:dyDescent="0.25">
      <c r="A230" s="10"/>
      <c r="B230" s="213"/>
      <c r="C230" s="11"/>
      <c r="D230" s="11"/>
      <c r="E230" s="212"/>
      <c r="F230" s="12"/>
      <c r="G230" s="11"/>
      <c r="H230" s="12"/>
      <c r="I230" s="13"/>
      <c r="J230" s="14"/>
    </row>
    <row r="231" spans="1:10" x14ac:dyDescent="0.25">
      <c r="A231" s="10"/>
      <c r="B231" s="213"/>
      <c r="C231" s="11"/>
      <c r="D231" s="11"/>
      <c r="E231" s="212"/>
      <c r="F231" s="12"/>
      <c r="G231" s="11"/>
      <c r="H231" s="12"/>
      <c r="I231" s="13"/>
      <c r="J231" s="14"/>
    </row>
    <row r="232" spans="1:10" x14ac:dyDescent="0.25">
      <c r="A232" s="10"/>
      <c r="B232" s="213"/>
      <c r="C232" s="11"/>
      <c r="D232" s="11"/>
      <c r="E232" s="212"/>
      <c r="F232" s="12"/>
      <c r="G232" s="11"/>
      <c r="H232" s="12"/>
      <c r="I232" s="13"/>
      <c r="J232" s="14"/>
    </row>
    <row r="233" spans="1:10" x14ac:dyDescent="0.25">
      <c r="A233" s="10"/>
      <c r="B233" s="213"/>
      <c r="C233" s="11"/>
      <c r="D233" s="11"/>
      <c r="E233" s="212"/>
      <c r="F233" s="12"/>
      <c r="G233" s="11"/>
      <c r="H233" s="12"/>
      <c r="I233" s="13"/>
      <c r="J233" s="14"/>
    </row>
    <row r="234" spans="1:10" x14ac:dyDescent="0.25">
      <c r="A234" s="10"/>
      <c r="B234" s="213"/>
      <c r="C234" s="11"/>
      <c r="D234" s="11"/>
      <c r="E234" s="212"/>
      <c r="F234" s="12"/>
      <c r="G234" s="11"/>
      <c r="H234" s="12"/>
      <c r="I234" s="13"/>
      <c r="J234" s="14"/>
    </row>
    <row r="235" spans="1:10" x14ac:dyDescent="0.25">
      <c r="A235" s="10"/>
      <c r="B235" s="249"/>
      <c r="C235" s="11"/>
      <c r="D235" s="11"/>
      <c r="E235" s="212"/>
      <c r="F235" s="12"/>
      <c r="G235" s="11"/>
      <c r="H235" s="12"/>
      <c r="I235" s="13"/>
      <c r="J235" s="14"/>
    </row>
    <row r="236" spans="1:10" x14ac:dyDescent="0.25">
      <c r="A236" s="10"/>
      <c r="B236" s="234"/>
      <c r="C236" s="11"/>
      <c r="D236" s="11"/>
      <c r="E236" s="212"/>
      <c r="F236" s="12"/>
      <c r="G236" s="11"/>
      <c r="H236" s="12"/>
      <c r="I236" s="13"/>
      <c r="J236" s="14"/>
    </row>
    <row r="237" spans="1:10" x14ac:dyDescent="0.25">
      <c r="A237" s="10"/>
      <c r="B237" s="234"/>
      <c r="C237" s="11"/>
      <c r="D237" s="11"/>
      <c r="E237" s="212"/>
      <c r="F237" s="12"/>
      <c r="G237" s="11"/>
      <c r="H237" s="12"/>
      <c r="I237" s="13"/>
      <c r="J237" s="14"/>
    </row>
    <row r="238" spans="1:10" x14ac:dyDescent="0.25">
      <c r="A238" s="10"/>
      <c r="B238" s="234"/>
      <c r="C238" s="11"/>
      <c r="D238" s="11"/>
      <c r="E238" s="212"/>
      <c r="F238" s="12"/>
      <c r="G238" s="11"/>
      <c r="H238" s="12"/>
      <c r="I238" s="13"/>
      <c r="J238" s="14"/>
    </row>
    <row r="239" spans="1:10" x14ac:dyDescent="0.25">
      <c r="A239" s="10"/>
      <c r="B239" s="234"/>
      <c r="C239" s="11"/>
      <c r="D239" s="11"/>
      <c r="E239" s="212"/>
      <c r="F239" s="12"/>
      <c r="G239" s="11"/>
      <c r="H239" s="12"/>
      <c r="I239" s="13"/>
      <c r="J239" s="14"/>
    </row>
    <row r="240" spans="1:10" x14ac:dyDescent="0.25">
      <c r="A240" s="10"/>
      <c r="B240" s="234"/>
      <c r="C240" s="11"/>
      <c r="D240" s="11"/>
      <c r="E240" s="212"/>
      <c r="F240" s="12"/>
      <c r="G240" s="11"/>
      <c r="H240" s="12"/>
      <c r="I240" s="13"/>
      <c r="J240" s="14"/>
    </row>
    <row r="241" spans="1:10" x14ac:dyDescent="0.25">
      <c r="A241" s="10"/>
      <c r="B241" s="234"/>
      <c r="C241" s="11"/>
      <c r="D241" s="11"/>
      <c r="E241" s="212"/>
      <c r="F241" s="12"/>
      <c r="G241" s="11"/>
      <c r="H241" s="12"/>
      <c r="I241" s="13"/>
      <c r="J241" s="14"/>
    </row>
    <row r="242" spans="1:10" x14ac:dyDescent="0.25">
      <c r="A242" s="10"/>
      <c r="B242" s="234"/>
      <c r="C242" s="11"/>
      <c r="D242" s="11"/>
      <c r="E242" s="212"/>
      <c r="F242" s="12"/>
      <c r="G242" s="11"/>
      <c r="H242" s="12"/>
      <c r="I242" s="13"/>
      <c r="J242" s="14"/>
    </row>
    <row r="243" spans="1:10" x14ac:dyDescent="0.25">
      <c r="A243" s="10"/>
      <c r="B243" s="234"/>
      <c r="C243" s="11"/>
      <c r="D243" s="11"/>
      <c r="E243" s="212"/>
      <c r="F243" s="12"/>
      <c r="G243" s="11"/>
      <c r="H243" s="12"/>
      <c r="I243" s="13"/>
      <c r="J243" s="14"/>
    </row>
    <row r="244" spans="1:10" x14ac:dyDescent="0.25">
      <c r="A244" s="10"/>
      <c r="B244" s="234"/>
      <c r="C244" s="11"/>
      <c r="D244" s="11"/>
      <c r="E244" s="212"/>
      <c r="F244" s="12"/>
      <c r="G244" s="11"/>
      <c r="H244" s="12"/>
      <c r="I244" s="13"/>
      <c r="J244" s="14"/>
    </row>
    <row r="245" spans="1:10" x14ac:dyDescent="0.25">
      <c r="A245" s="10"/>
      <c r="B245" s="234"/>
      <c r="C245" s="11"/>
      <c r="D245" s="11"/>
      <c r="E245" s="212"/>
      <c r="F245" s="12"/>
      <c r="G245" s="11"/>
      <c r="H245" s="12"/>
      <c r="I245" s="13"/>
      <c r="J245" s="14"/>
    </row>
    <row r="246" spans="1:10" x14ac:dyDescent="0.25">
      <c r="A246" s="10"/>
      <c r="B246" s="234"/>
      <c r="C246" s="11"/>
      <c r="D246" s="11"/>
      <c r="E246" s="212"/>
      <c r="F246" s="12"/>
      <c r="G246" s="11"/>
      <c r="H246" s="12"/>
      <c r="I246" s="13"/>
      <c r="J246" s="14"/>
    </row>
    <row r="247" spans="1:10" x14ac:dyDescent="0.25">
      <c r="A247" s="10"/>
      <c r="B247" s="234"/>
      <c r="C247" s="11"/>
      <c r="D247" s="11"/>
      <c r="E247" s="212"/>
      <c r="F247" s="12"/>
      <c r="G247" s="11"/>
      <c r="H247" s="12"/>
      <c r="I247" s="13"/>
      <c r="J247" s="14"/>
    </row>
    <row r="248" spans="1:10" x14ac:dyDescent="0.25">
      <c r="A248" s="10"/>
      <c r="B248" s="234"/>
      <c r="C248" s="11"/>
      <c r="D248" s="11"/>
      <c r="E248" s="212"/>
      <c r="F248" s="12"/>
      <c r="G248" s="11"/>
      <c r="H248" s="12"/>
      <c r="I248" s="13"/>
      <c r="J248" s="14"/>
    </row>
    <row r="249" spans="1:10" x14ac:dyDescent="0.25">
      <c r="A249" s="10"/>
      <c r="B249" s="234"/>
      <c r="C249" s="11"/>
      <c r="D249" s="11"/>
      <c r="E249" s="212"/>
      <c r="F249" s="12"/>
      <c r="G249" s="11"/>
      <c r="H249" s="12"/>
      <c r="I249" s="13"/>
      <c r="J249" s="14"/>
    </row>
    <row r="250" spans="1:10" x14ac:dyDescent="0.25">
      <c r="A250" s="10"/>
      <c r="B250" s="234"/>
      <c r="C250" s="11"/>
      <c r="D250" s="11"/>
      <c r="E250" s="212"/>
      <c r="F250" s="12"/>
      <c r="G250" s="11"/>
      <c r="H250" s="12"/>
      <c r="I250" s="13"/>
      <c r="J250" s="14"/>
    </row>
    <row r="251" spans="1:10" x14ac:dyDescent="0.25">
      <c r="A251" s="10"/>
      <c r="B251" s="234"/>
      <c r="C251" s="11"/>
      <c r="D251" s="11"/>
      <c r="E251" s="212"/>
      <c r="F251" s="12"/>
      <c r="G251" s="11"/>
      <c r="H251" s="12"/>
      <c r="I251" s="13"/>
      <c r="J251" s="14"/>
    </row>
    <row r="252" spans="1:10" x14ac:dyDescent="0.25">
      <c r="A252" s="10"/>
      <c r="B252" s="234"/>
      <c r="C252" s="11"/>
      <c r="D252" s="11"/>
      <c r="E252" s="212"/>
      <c r="F252" s="12"/>
      <c r="G252" s="11"/>
      <c r="H252" s="12"/>
      <c r="I252" s="13"/>
      <c r="J252" s="14"/>
    </row>
    <row r="253" spans="1:10" x14ac:dyDescent="0.25">
      <c r="A253" s="10"/>
      <c r="B253" s="234"/>
      <c r="C253" s="11"/>
      <c r="D253" s="11"/>
      <c r="E253" s="212"/>
      <c r="F253" s="12"/>
      <c r="G253" s="11"/>
      <c r="H253" s="12"/>
      <c r="I253" s="13"/>
      <c r="J253" s="14"/>
    </row>
    <row r="254" spans="1:10" x14ac:dyDescent="0.25">
      <c r="A254" s="10"/>
      <c r="B254" s="234"/>
      <c r="C254" s="11"/>
      <c r="D254" s="11"/>
      <c r="E254" s="212"/>
      <c r="F254" s="12"/>
      <c r="G254" s="11"/>
      <c r="H254" s="12"/>
      <c r="I254" s="13"/>
      <c r="J254" s="14"/>
    </row>
    <row r="255" spans="1:10" x14ac:dyDescent="0.25">
      <c r="A255" s="10"/>
      <c r="B255" s="234"/>
      <c r="C255" s="11"/>
      <c r="D255" s="11"/>
      <c r="E255" s="212"/>
      <c r="F255" s="12"/>
      <c r="G255" s="11"/>
      <c r="H255" s="12"/>
      <c r="I255" s="13"/>
      <c r="J255" s="14"/>
    </row>
    <row r="256" spans="1:10" x14ac:dyDescent="0.25">
      <c r="A256" s="10"/>
      <c r="B256" s="234"/>
      <c r="C256" s="11"/>
      <c r="D256" s="11"/>
      <c r="E256" s="212"/>
      <c r="F256" s="12"/>
      <c r="G256" s="11"/>
      <c r="H256" s="12"/>
      <c r="I256" s="13"/>
      <c r="J256" s="14"/>
    </row>
    <row r="257" spans="1:10" x14ac:dyDescent="0.25">
      <c r="A257" s="10"/>
      <c r="B257" s="234"/>
      <c r="C257" s="11"/>
      <c r="D257" s="11"/>
      <c r="E257" s="212"/>
      <c r="F257" s="12"/>
      <c r="G257" s="11"/>
      <c r="H257" s="12"/>
      <c r="I257" s="13"/>
      <c r="J257" s="14"/>
    </row>
    <row r="258" spans="1:10" x14ac:dyDescent="0.25">
      <c r="A258" s="10"/>
      <c r="B258" s="234"/>
      <c r="C258" s="11"/>
      <c r="D258" s="11"/>
      <c r="E258" s="212"/>
      <c r="F258" s="12"/>
      <c r="G258" s="11"/>
      <c r="H258" s="12"/>
      <c r="I258" s="13"/>
      <c r="J258" s="14"/>
    </row>
    <row r="259" spans="1:10" x14ac:dyDescent="0.25">
      <c r="A259" s="10"/>
      <c r="B259" s="234"/>
      <c r="C259" s="11"/>
      <c r="D259" s="11"/>
      <c r="E259" s="212"/>
      <c r="F259" s="12"/>
      <c r="G259" s="11"/>
      <c r="H259" s="12"/>
      <c r="I259" s="13"/>
      <c r="J259" s="14"/>
    </row>
    <row r="260" spans="1:10" x14ac:dyDescent="0.25">
      <c r="A260" s="10"/>
      <c r="B260" s="234"/>
      <c r="C260" s="11"/>
      <c r="D260" s="11"/>
      <c r="E260" s="212"/>
      <c r="F260" s="12"/>
      <c r="G260" s="11"/>
      <c r="H260" s="12"/>
      <c r="I260" s="13"/>
      <c r="J260" s="14"/>
    </row>
    <row r="261" spans="1:10" x14ac:dyDescent="0.25">
      <c r="A261" s="10"/>
      <c r="B261" s="234"/>
      <c r="C261" s="11"/>
      <c r="D261" s="11"/>
      <c r="E261" s="212"/>
      <c r="F261" s="12"/>
      <c r="G261" s="11"/>
      <c r="H261" s="12"/>
      <c r="I261" s="13"/>
      <c r="J261" s="14"/>
    </row>
    <row r="262" spans="1:10" x14ac:dyDescent="0.25">
      <c r="A262" s="10"/>
      <c r="B262" s="234"/>
      <c r="C262" s="11"/>
      <c r="D262" s="11"/>
      <c r="E262" s="212"/>
      <c r="F262" s="12"/>
      <c r="G262" s="11"/>
      <c r="H262" s="12"/>
      <c r="I262" s="13"/>
      <c r="J262" s="14"/>
    </row>
    <row r="263" spans="1:10" x14ac:dyDescent="0.25">
      <c r="A263" s="10"/>
      <c r="B263" s="234"/>
      <c r="C263" s="11"/>
      <c r="D263" s="11"/>
      <c r="E263" s="212"/>
      <c r="F263" s="12"/>
      <c r="G263" s="11"/>
      <c r="H263" s="12"/>
      <c r="I263" s="13"/>
      <c r="J263" s="14"/>
    </row>
    <row r="264" spans="1:10" x14ac:dyDescent="0.25">
      <c r="A264" s="10"/>
      <c r="B264" s="234"/>
      <c r="C264" s="11"/>
      <c r="D264" s="11"/>
      <c r="E264" s="212"/>
      <c r="F264" s="12"/>
      <c r="G264" s="11"/>
      <c r="H264" s="12"/>
      <c r="I264" s="13"/>
      <c r="J264" s="14"/>
    </row>
    <row r="265" spans="1:10" x14ac:dyDescent="0.25">
      <c r="A265" s="10"/>
      <c r="B265" s="234"/>
      <c r="C265" s="11"/>
      <c r="D265" s="11"/>
      <c r="E265" s="212"/>
      <c r="F265" s="12"/>
      <c r="G265" s="11"/>
      <c r="H265" s="12"/>
      <c r="I265" s="13"/>
      <c r="J265" s="14"/>
    </row>
    <row r="266" spans="1:10" x14ac:dyDescent="0.25">
      <c r="A266" s="10"/>
      <c r="B266" s="234"/>
      <c r="C266" s="11"/>
      <c r="D266" s="11"/>
      <c r="E266" s="212"/>
      <c r="F266" s="12"/>
      <c r="G266" s="11"/>
      <c r="H266" s="12"/>
      <c r="I266" s="13"/>
      <c r="J266" s="14"/>
    </row>
    <row r="267" spans="1:10" x14ac:dyDescent="0.25">
      <c r="A267" s="10"/>
      <c r="B267" s="234"/>
      <c r="C267" s="11"/>
      <c r="D267" s="11"/>
      <c r="E267" s="212"/>
      <c r="F267" s="12"/>
      <c r="G267" s="11"/>
      <c r="H267" s="12"/>
      <c r="I267" s="13"/>
      <c r="J267" s="14"/>
    </row>
    <row r="268" spans="1:10" x14ac:dyDescent="0.25">
      <c r="A268" s="10"/>
      <c r="B268" s="234"/>
      <c r="C268" s="11"/>
      <c r="D268" s="11"/>
      <c r="E268" s="212"/>
      <c r="F268" s="12"/>
      <c r="G268" s="11"/>
      <c r="H268" s="12"/>
      <c r="I268" s="13"/>
      <c r="J268" s="14"/>
    </row>
    <row r="269" spans="1:10" x14ac:dyDescent="0.25">
      <c r="A269" s="10"/>
      <c r="B269" s="234"/>
      <c r="C269" s="11"/>
      <c r="D269" s="11"/>
      <c r="E269" s="212"/>
      <c r="F269" s="12"/>
      <c r="G269" s="11"/>
      <c r="H269" s="12"/>
      <c r="I269" s="13"/>
      <c r="J269" s="14"/>
    </row>
    <row r="270" spans="1:10" x14ac:dyDescent="0.25">
      <c r="A270" s="10"/>
      <c r="B270" s="234"/>
      <c r="C270" s="11"/>
      <c r="D270" s="11"/>
      <c r="E270" s="212"/>
      <c r="F270" s="12"/>
      <c r="G270" s="11"/>
      <c r="H270" s="12"/>
      <c r="I270" s="13"/>
      <c r="J270" s="14"/>
    </row>
    <row r="271" spans="1:10" x14ac:dyDescent="0.25">
      <c r="A271" s="10"/>
      <c r="B271" s="234"/>
      <c r="C271" s="11"/>
      <c r="D271" s="11"/>
      <c r="E271" s="212"/>
      <c r="F271" s="12"/>
      <c r="G271" s="11"/>
      <c r="H271" s="12"/>
      <c r="I271" s="13"/>
      <c r="J271" s="14"/>
    </row>
    <row r="272" spans="1:10" x14ac:dyDescent="0.25">
      <c r="A272" s="10"/>
      <c r="B272" s="234"/>
      <c r="C272" s="11"/>
      <c r="D272" s="11"/>
      <c r="E272" s="212"/>
      <c r="F272" s="12"/>
      <c r="G272" s="11"/>
      <c r="H272" s="12"/>
      <c r="I272" s="13"/>
      <c r="J272" s="14"/>
    </row>
    <row r="273" spans="1:10" x14ac:dyDescent="0.25">
      <c r="A273" s="10"/>
      <c r="B273" s="234"/>
      <c r="C273" s="11"/>
      <c r="D273" s="11"/>
      <c r="E273" s="212"/>
      <c r="F273" s="12"/>
      <c r="G273" s="11"/>
      <c r="H273" s="12"/>
      <c r="I273" s="13"/>
      <c r="J273" s="14"/>
    </row>
    <row r="274" spans="1:10" x14ac:dyDescent="0.25">
      <c r="A274" s="10"/>
      <c r="B274" s="234"/>
      <c r="C274" s="11"/>
      <c r="D274" s="11"/>
      <c r="E274" s="212"/>
      <c r="F274" s="12"/>
      <c r="G274" s="11"/>
      <c r="H274" s="12"/>
      <c r="I274" s="13"/>
      <c r="J274" s="14"/>
    </row>
    <row r="275" spans="1:10" x14ac:dyDescent="0.25">
      <c r="A275" s="10"/>
      <c r="B275" s="234"/>
      <c r="C275" s="11"/>
      <c r="D275" s="11"/>
      <c r="E275" s="212"/>
      <c r="F275" s="12"/>
      <c r="G275" s="11"/>
      <c r="H275" s="12"/>
      <c r="I275" s="13"/>
      <c r="J275" s="14"/>
    </row>
    <row r="276" spans="1:10" x14ac:dyDescent="0.25">
      <c r="A276" s="10"/>
      <c r="B276" s="234"/>
      <c r="C276" s="11"/>
      <c r="D276" s="11"/>
      <c r="E276" s="212"/>
      <c r="F276" s="12"/>
      <c r="G276" s="11"/>
      <c r="H276" s="12"/>
      <c r="I276" s="13"/>
      <c r="J276" s="14"/>
    </row>
    <row r="277" spans="1:10" x14ac:dyDescent="0.25">
      <c r="A277" s="10"/>
      <c r="B277" s="234"/>
      <c r="C277" s="11"/>
      <c r="D277" s="11"/>
      <c r="E277" s="212"/>
      <c r="F277" s="12"/>
      <c r="G277" s="11"/>
      <c r="H277" s="12"/>
      <c r="I277" s="13"/>
      <c r="J277" s="14"/>
    </row>
    <row r="278" spans="1:10" x14ac:dyDescent="0.25">
      <c r="A278" s="10"/>
      <c r="B278" s="234"/>
      <c r="C278" s="11"/>
      <c r="D278" s="11"/>
      <c r="E278" s="212"/>
      <c r="F278" s="12"/>
      <c r="G278" s="11"/>
      <c r="H278" s="12"/>
      <c r="I278" s="13"/>
      <c r="J278" s="14"/>
    </row>
    <row r="279" spans="1:10" x14ac:dyDescent="0.25">
      <c r="A279" s="10"/>
      <c r="B279" s="234"/>
      <c r="C279" s="11"/>
      <c r="D279" s="11"/>
      <c r="E279" s="212"/>
      <c r="F279" s="12"/>
      <c r="G279" s="11"/>
      <c r="H279" s="12"/>
      <c r="I279" s="13"/>
      <c r="J279" s="14"/>
    </row>
    <row r="280" spans="1:10" x14ac:dyDescent="0.25">
      <c r="A280" s="10"/>
      <c r="B280" s="234"/>
      <c r="C280" s="11"/>
      <c r="D280" s="11"/>
      <c r="E280" s="212"/>
      <c r="F280" s="12"/>
      <c r="G280" s="11"/>
      <c r="H280" s="12"/>
      <c r="I280" s="13"/>
      <c r="J280" s="14"/>
    </row>
    <row r="281" spans="1:10" x14ac:dyDescent="0.25">
      <c r="A281" s="10"/>
      <c r="B281" s="234"/>
      <c r="C281" s="11"/>
      <c r="D281" s="11"/>
      <c r="E281" s="212"/>
      <c r="F281" s="12"/>
      <c r="G281" s="11"/>
      <c r="H281" s="12"/>
      <c r="I281" s="13"/>
      <c r="J281" s="14"/>
    </row>
    <row r="282" spans="1:10" x14ac:dyDescent="0.25">
      <c r="A282" s="10"/>
      <c r="B282" s="234"/>
      <c r="C282" s="11"/>
      <c r="D282" s="11"/>
      <c r="E282" s="212"/>
      <c r="F282" s="12"/>
      <c r="G282" s="11"/>
      <c r="H282" s="12"/>
      <c r="I282" s="13"/>
      <c r="J282" s="14"/>
    </row>
    <row r="283" spans="1:10" x14ac:dyDescent="0.25">
      <c r="A283" s="10"/>
      <c r="B283" s="234"/>
      <c r="C283" s="11"/>
      <c r="D283" s="11"/>
      <c r="E283" s="212"/>
      <c r="F283" s="12"/>
      <c r="G283" s="11"/>
      <c r="H283" s="12"/>
      <c r="I283" s="13"/>
      <c r="J283" s="14"/>
    </row>
    <row r="284" spans="1:10" x14ac:dyDescent="0.25">
      <c r="A284" s="10"/>
      <c r="B284" s="234"/>
      <c r="C284" s="11"/>
      <c r="D284" s="11"/>
      <c r="E284" s="212"/>
      <c r="F284" s="12"/>
      <c r="G284" s="11"/>
      <c r="H284" s="12"/>
      <c r="I284" s="13"/>
      <c r="J284" s="14"/>
    </row>
    <row r="285" spans="1:10" x14ac:dyDescent="0.25">
      <c r="A285" s="10"/>
      <c r="B285" s="234"/>
      <c r="C285" s="11"/>
      <c r="D285" s="11"/>
      <c r="E285" s="212"/>
      <c r="F285" s="12"/>
      <c r="G285" s="11"/>
      <c r="H285" s="12"/>
      <c r="I285" s="13"/>
      <c r="J285" s="14"/>
    </row>
    <row r="286" spans="1:10" x14ac:dyDescent="0.25">
      <c r="A286" s="10"/>
      <c r="B286" s="234"/>
      <c r="C286" s="11"/>
      <c r="D286" s="11"/>
      <c r="E286" s="212"/>
      <c r="F286" s="12"/>
      <c r="G286" s="11"/>
      <c r="H286" s="12"/>
      <c r="I286" s="13"/>
      <c r="J286" s="14"/>
    </row>
    <row r="287" spans="1:10" x14ac:dyDescent="0.25">
      <c r="A287" s="10"/>
      <c r="B287" s="234"/>
      <c r="C287" s="11"/>
      <c r="D287" s="11"/>
      <c r="E287" s="212"/>
      <c r="F287" s="12"/>
      <c r="G287" s="11"/>
      <c r="H287" s="12"/>
      <c r="I287" s="13"/>
      <c r="J287" s="14"/>
    </row>
    <row r="288" spans="1:10" x14ac:dyDescent="0.25">
      <c r="A288" s="10"/>
      <c r="B288" s="234"/>
      <c r="C288" s="11"/>
      <c r="D288" s="11"/>
      <c r="E288" s="212"/>
      <c r="F288" s="12"/>
      <c r="G288" s="11"/>
      <c r="H288" s="12"/>
      <c r="I288" s="13"/>
      <c r="J288" s="14"/>
    </row>
    <row r="289" spans="1:10" x14ac:dyDescent="0.25">
      <c r="A289" s="10"/>
      <c r="B289" s="234"/>
      <c r="C289" s="11"/>
      <c r="D289" s="11"/>
      <c r="E289" s="212"/>
      <c r="F289" s="12"/>
      <c r="G289" s="11"/>
      <c r="H289" s="12"/>
      <c r="I289" s="13"/>
      <c r="J289" s="14"/>
    </row>
    <row r="290" spans="1:10" x14ac:dyDescent="0.25">
      <c r="A290" s="10"/>
      <c r="B290" s="234"/>
      <c r="C290" s="11"/>
      <c r="D290" s="11"/>
      <c r="E290" s="212"/>
      <c r="F290" s="12"/>
      <c r="G290" s="11"/>
      <c r="H290" s="12"/>
      <c r="I290" s="13"/>
      <c r="J290" s="14"/>
    </row>
    <row r="291" spans="1:10" x14ac:dyDescent="0.25">
      <c r="A291" s="10"/>
      <c r="B291" s="234"/>
      <c r="C291" s="11"/>
      <c r="D291" s="11"/>
      <c r="E291" s="212"/>
      <c r="F291" s="12"/>
      <c r="G291" s="11"/>
      <c r="H291" s="12"/>
      <c r="I291" s="13"/>
      <c r="J291" s="14"/>
    </row>
    <row r="292" spans="1:10" x14ac:dyDescent="0.25">
      <c r="A292" s="10"/>
      <c r="B292" s="234"/>
      <c r="C292" s="11"/>
      <c r="D292" s="11"/>
      <c r="E292" s="212"/>
      <c r="F292" s="12"/>
      <c r="G292" s="11"/>
      <c r="H292" s="12"/>
      <c r="I292" s="13"/>
      <c r="J292" s="14"/>
    </row>
    <row r="293" spans="1:10" x14ac:dyDescent="0.25">
      <c r="A293" s="10"/>
      <c r="B293" s="234"/>
      <c r="C293" s="11"/>
      <c r="D293" s="11"/>
      <c r="E293" s="212"/>
      <c r="F293" s="12"/>
      <c r="G293" s="11"/>
      <c r="H293" s="12"/>
      <c r="I293" s="13"/>
      <c r="J293" s="14"/>
    </row>
    <row r="294" spans="1:10" x14ac:dyDescent="0.25">
      <c r="A294" s="10"/>
      <c r="B294" s="234"/>
      <c r="C294" s="11"/>
      <c r="D294" s="11"/>
      <c r="E294" s="212"/>
      <c r="F294" s="12"/>
      <c r="G294" s="11"/>
      <c r="H294" s="12"/>
      <c r="I294" s="13"/>
      <c r="J294" s="14"/>
    </row>
    <row r="295" spans="1:10" x14ac:dyDescent="0.25">
      <c r="A295" s="10"/>
      <c r="B295" s="234"/>
      <c r="C295" s="11"/>
      <c r="D295" s="11"/>
      <c r="E295" s="212"/>
      <c r="F295" s="12"/>
      <c r="G295" s="11"/>
      <c r="H295" s="12"/>
      <c r="I295" s="13"/>
      <c r="J295" s="14"/>
    </row>
    <row r="296" spans="1:10" x14ac:dyDescent="0.25">
      <c r="A296" s="10"/>
      <c r="B296" s="234"/>
      <c r="C296" s="11"/>
      <c r="D296" s="11"/>
      <c r="E296" s="212"/>
      <c r="F296" s="12"/>
      <c r="G296" s="11"/>
      <c r="H296" s="12"/>
      <c r="I296" s="13"/>
      <c r="J296" s="14"/>
    </row>
    <row r="297" spans="1:10" x14ac:dyDescent="0.25">
      <c r="A297" s="10"/>
      <c r="B297" s="234"/>
      <c r="C297" s="11"/>
      <c r="D297" s="11"/>
      <c r="E297" s="212"/>
      <c r="F297" s="12"/>
      <c r="G297" s="11"/>
      <c r="H297" s="12"/>
      <c r="I297" s="13"/>
      <c r="J297" s="14"/>
    </row>
    <row r="298" spans="1:10" x14ac:dyDescent="0.25">
      <c r="A298" s="10"/>
      <c r="B298" s="234"/>
      <c r="C298" s="11"/>
      <c r="D298" s="11"/>
      <c r="E298" s="212"/>
      <c r="F298" s="12"/>
      <c r="G298" s="11"/>
      <c r="H298" s="12"/>
      <c r="I298" s="13"/>
      <c r="J298" s="14"/>
    </row>
    <row r="299" spans="1:10" x14ac:dyDescent="0.25">
      <c r="A299" s="10"/>
      <c r="B299" s="234"/>
      <c r="C299" s="11"/>
      <c r="D299" s="11"/>
      <c r="E299" s="212"/>
      <c r="F299" s="12"/>
      <c r="G299" s="11"/>
      <c r="H299" s="12"/>
      <c r="I299" s="13"/>
      <c r="J299" s="14"/>
    </row>
    <row r="300" spans="1:10" x14ac:dyDescent="0.25">
      <c r="A300" s="10"/>
      <c r="B300" s="234"/>
      <c r="C300" s="11"/>
      <c r="D300" s="11"/>
      <c r="E300" s="212"/>
      <c r="F300" s="12"/>
      <c r="G300" s="11"/>
      <c r="H300" s="12"/>
      <c r="I300" s="13"/>
      <c r="J300" s="14"/>
    </row>
    <row r="301" spans="1:10" x14ac:dyDescent="0.25">
      <c r="A301" s="10"/>
      <c r="B301" s="234"/>
      <c r="C301" s="11"/>
      <c r="D301" s="11"/>
      <c r="E301" s="212"/>
      <c r="F301" s="12"/>
      <c r="G301" s="11"/>
      <c r="H301" s="12"/>
      <c r="I301" s="13"/>
      <c r="J301" s="14"/>
    </row>
    <row r="302" spans="1:10" x14ac:dyDescent="0.25">
      <c r="A302" s="10"/>
      <c r="B302" s="234"/>
      <c r="C302" s="11"/>
      <c r="D302" s="11"/>
      <c r="E302" s="212"/>
      <c r="F302" s="12"/>
      <c r="G302" s="11"/>
      <c r="H302" s="12"/>
      <c r="I302" s="13"/>
      <c r="J302" s="14"/>
    </row>
    <row r="303" spans="1:10" x14ac:dyDescent="0.25">
      <c r="A303" s="10"/>
      <c r="B303" s="234"/>
      <c r="C303" s="11"/>
      <c r="D303" s="11"/>
      <c r="E303" s="212"/>
      <c r="F303" s="12"/>
      <c r="G303" s="11"/>
      <c r="H303" s="12"/>
      <c r="I303" s="13"/>
      <c r="J303" s="14"/>
    </row>
    <row r="304" spans="1:10" x14ac:dyDescent="0.25">
      <c r="A304" s="10"/>
      <c r="B304" s="234"/>
      <c r="C304" s="11"/>
      <c r="D304" s="11"/>
      <c r="E304" s="212"/>
      <c r="F304" s="12"/>
      <c r="G304" s="11"/>
      <c r="H304" s="12"/>
      <c r="I304" s="13"/>
      <c r="J304" s="14"/>
    </row>
    <row r="305" spans="1:10" x14ac:dyDescent="0.25">
      <c r="A305" s="10"/>
      <c r="B305" s="234"/>
      <c r="C305" s="11"/>
      <c r="D305" s="11"/>
      <c r="E305" s="212"/>
      <c r="F305" s="12"/>
      <c r="G305" s="11"/>
      <c r="H305" s="12"/>
      <c r="I305" s="13"/>
      <c r="J305" s="14"/>
    </row>
    <row r="306" spans="1:10" x14ac:dyDescent="0.25">
      <c r="A306" s="10"/>
      <c r="B306" s="234"/>
      <c r="C306" s="11"/>
      <c r="D306" s="11"/>
      <c r="E306" s="212"/>
      <c r="F306" s="12"/>
      <c r="G306" s="11"/>
      <c r="H306" s="12"/>
      <c r="I306" s="13"/>
      <c r="J306" s="14"/>
    </row>
    <row r="307" spans="1:10" x14ac:dyDescent="0.25">
      <c r="A307" s="10"/>
      <c r="B307" s="234"/>
      <c r="C307" s="11"/>
      <c r="D307" s="11"/>
      <c r="E307" s="212"/>
      <c r="F307" s="12"/>
      <c r="G307" s="11"/>
      <c r="H307" s="12"/>
      <c r="I307" s="13"/>
      <c r="J307" s="14"/>
    </row>
    <row r="308" spans="1:10" x14ac:dyDescent="0.25">
      <c r="A308" s="10"/>
      <c r="B308" s="234"/>
      <c r="C308" s="11"/>
      <c r="D308" s="11"/>
      <c r="E308" s="212"/>
      <c r="F308" s="12"/>
      <c r="G308" s="11"/>
      <c r="H308" s="12"/>
      <c r="I308" s="13"/>
      <c r="J308" s="14"/>
    </row>
    <row r="309" spans="1:10" x14ac:dyDescent="0.25">
      <c r="A309" s="10"/>
      <c r="B309" s="234"/>
      <c r="C309" s="11"/>
      <c r="D309" s="11"/>
      <c r="E309" s="212"/>
      <c r="F309" s="12"/>
      <c r="G309" s="11"/>
      <c r="H309" s="12"/>
      <c r="I309" s="13"/>
      <c r="J309" s="14"/>
    </row>
    <row r="310" spans="1:10" x14ac:dyDescent="0.25">
      <c r="A310" s="10"/>
      <c r="B310" s="234"/>
      <c r="C310" s="11"/>
      <c r="D310" s="11"/>
      <c r="E310" s="212"/>
      <c r="F310" s="12"/>
      <c r="G310" s="11"/>
      <c r="H310" s="12"/>
      <c r="I310" s="13"/>
      <c r="J310" s="14"/>
    </row>
    <row r="311" spans="1:10" x14ac:dyDescent="0.25">
      <c r="A311" s="10"/>
      <c r="B311" s="234"/>
      <c r="C311" s="11"/>
      <c r="D311" s="11"/>
      <c r="E311" s="212"/>
      <c r="F311" s="12"/>
      <c r="G311" s="11"/>
      <c r="H311" s="12"/>
      <c r="I311" s="13"/>
      <c r="J311" s="14"/>
    </row>
    <row r="312" spans="1:10" x14ac:dyDescent="0.25">
      <c r="A312" s="10"/>
      <c r="B312" s="234"/>
      <c r="C312" s="11"/>
      <c r="D312" s="11"/>
      <c r="E312" s="212"/>
      <c r="F312" s="12"/>
      <c r="G312" s="11"/>
      <c r="H312" s="12"/>
      <c r="I312" s="13"/>
      <c r="J312" s="14"/>
    </row>
    <row r="313" spans="1:10" x14ac:dyDescent="0.25">
      <c r="A313" s="10"/>
      <c r="B313" s="234"/>
      <c r="C313" s="11"/>
      <c r="D313" s="11"/>
      <c r="E313" s="212"/>
      <c r="F313" s="12"/>
      <c r="G313" s="11"/>
      <c r="H313" s="12"/>
      <c r="I313" s="13"/>
      <c r="J313" s="14"/>
    </row>
    <row r="314" spans="1:10" x14ac:dyDescent="0.25">
      <c r="A314" s="10"/>
      <c r="B314" s="234"/>
      <c r="C314" s="11"/>
      <c r="D314" s="11"/>
      <c r="E314" s="212"/>
      <c r="F314" s="12"/>
      <c r="G314" s="11"/>
      <c r="H314" s="12"/>
      <c r="I314" s="13"/>
      <c r="J314" s="14"/>
    </row>
    <row r="315" spans="1:10" x14ac:dyDescent="0.25">
      <c r="A315" s="10"/>
      <c r="B315" s="234"/>
      <c r="C315" s="11"/>
      <c r="D315" s="11"/>
      <c r="E315" s="212"/>
      <c r="F315" s="12"/>
      <c r="G315" s="11"/>
      <c r="H315" s="12"/>
      <c r="I315" s="13"/>
      <c r="J315" s="14"/>
    </row>
    <row r="316" spans="1:10" x14ac:dyDescent="0.25">
      <c r="A316" s="10"/>
      <c r="B316" s="234"/>
      <c r="C316" s="11"/>
      <c r="D316" s="11"/>
      <c r="E316" s="212"/>
      <c r="F316" s="12"/>
      <c r="G316" s="11"/>
      <c r="H316" s="12"/>
      <c r="I316" s="13"/>
      <c r="J316" s="14"/>
    </row>
    <row r="317" spans="1:10" x14ac:dyDescent="0.25">
      <c r="A317" s="10"/>
      <c r="B317" s="234"/>
      <c r="C317" s="11"/>
      <c r="D317" s="11"/>
      <c r="E317" s="212"/>
      <c r="F317" s="12"/>
      <c r="G317" s="11"/>
      <c r="H317" s="12"/>
      <c r="I317" s="13"/>
      <c r="J317" s="14"/>
    </row>
    <row r="318" spans="1:10" x14ac:dyDescent="0.25">
      <c r="A318" s="10"/>
      <c r="B318" s="234"/>
      <c r="C318" s="11"/>
      <c r="D318" s="11"/>
      <c r="E318" s="212"/>
      <c r="F318" s="12"/>
      <c r="G318" s="11"/>
      <c r="H318" s="12"/>
      <c r="I318" s="13"/>
      <c r="J318" s="14"/>
    </row>
    <row r="319" spans="1:10" x14ac:dyDescent="0.25">
      <c r="A319" s="10"/>
      <c r="B319" s="234"/>
      <c r="C319" s="11"/>
      <c r="D319" s="11"/>
      <c r="E319" s="212"/>
      <c r="F319" s="12"/>
      <c r="G319" s="11"/>
      <c r="H319" s="12"/>
      <c r="I319" s="13"/>
      <c r="J319" s="14"/>
    </row>
    <row r="320" spans="1:10" x14ac:dyDescent="0.25">
      <c r="A320" s="10"/>
      <c r="B320" s="234"/>
      <c r="C320" s="11"/>
      <c r="D320" s="11"/>
      <c r="E320" s="212"/>
      <c r="F320" s="12"/>
      <c r="G320" s="11"/>
      <c r="H320" s="12"/>
      <c r="I320" s="13"/>
      <c r="J320" s="14"/>
    </row>
    <row r="321" spans="1:10" x14ac:dyDescent="0.25">
      <c r="A321" s="10"/>
      <c r="B321" s="234"/>
      <c r="C321" s="11"/>
      <c r="D321" s="11"/>
      <c r="E321" s="212"/>
      <c r="F321" s="12"/>
      <c r="G321" s="11"/>
      <c r="H321" s="12"/>
      <c r="I321" s="13"/>
      <c r="J321" s="14"/>
    </row>
    <row r="322" spans="1:10" x14ac:dyDescent="0.25">
      <c r="A322" s="10"/>
      <c r="B322" s="234"/>
      <c r="C322" s="11"/>
      <c r="D322" s="11"/>
      <c r="E322" s="212"/>
      <c r="F322" s="12"/>
      <c r="G322" s="11"/>
      <c r="H322" s="12"/>
      <c r="I322" s="13"/>
      <c r="J322" s="14"/>
    </row>
    <row r="323" spans="1:10" x14ac:dyDescent="0.25">
      <c r="A323" s="10"/>
      <c r="B323" s="234"/>
      <c r="C323" s="11"/>
      <c r="D323" s="11"/>
      <c r="E323" s="212"/>
      <c r="F323" s="12"/>
      <c r="G323" s="11"/>
      <c r="H323" s="12"/>
      <c r="I323" s="13"/>
      <c r="J323" s="14"/>
    </row>
    <row r="324" spans="1:10" x14ac:dyDescent="0.25">
      <c r="A324" s="10"/>
      <c r="B324" s="234"/>
      <c r="C324" s="11"/>
      <c r="D324" s="11"/>
      <c r="E324" s="212"/>
      <c r="F324" s="12"/>
      <c r="G324" s="11"/>
      <c r="H324" s="12"/>
      <c r="I324" s="13"/>
      <c r="J324" s="14"/>
    </row>
    <row r="325" spans="1:10" x14ac:dyDescent="0.25">
      <c r="A325" s="10"/>
      <c r="B325" s="234"/>
      <c r="C325" s="11"/>
      <c r="D325" s="11"/>
      <c r="E325" s="212"/>
      <c r="F325" s="12"/>
      <c r="G325" s="11"/>
      <c r="H325" s="12"/>
      <c r="I325" s="13"/>
      <c r="J325" s="14"/>
    </row>
    <row r="326" spans="1:10" x14ac:dyDescent="0.25">
      <c r="A326" s="10"/>
      <c r="B326" s="234"/>
      <c r="C326" s="11"/>
      <c r="D326" s="11"/>
      <c r="E326" s="212"/>
      <c r="F326" s="12"/>
      <c r="G326" s="11"/>
      <c r="H326" s="12"/>
      <c r="I326" s="13"/>
      <c r="J326" s="14"/>
    </row>
    <row r="327" spans="1:10" x14ac:dyDescent="0.25">
      <c r="A327" s="10"/>
      <c r="B327" s="234"/>
      <c r="C327" s="11"/>
      <c r="D327" s="11"/>
      <c r="E327" s="212"/>
      <c r="F327" s="12"/>
      <c r="G327" s="11"/>
      <c r="H327" s="12"/>
      <c r="I327" s="13"/>
      <c r="J327" s="14"/>
    </row>
    <row r="328" spans="1:10" x14ac:dyDescent="0.25">
      <c r="A328" s="10"/>
      <c r="B328" s="234"/>
      <c r="C328" s="11"/>
      <c r="D328" s="11"/>
      <c r="E328" s="212"/>
      <c r="F328" s="12"/>
      <c r="G328" s="11"/>
      <c r="H328" s="12"/>
      <c r="I328" s="13"/>
      <c r="J328" s="14"/>
    </row>
    <row r="329" spans="1:10" x14ac:dyDescent="0.25">
      <c r="A329" s="10"/>
      <c r="B329" s="234"/>
      <c r="C329" s="11"/>
      <c r="D329" s="11"/>
      <c r="E329" s="212"/>
      <c r="F329" s="12"/>
      <c r="G329" s="11"/>
      <c r="H329" s="12"/>
      <c r="I329" s="13"/>
      <c r="J329" s="14"/>
    </row>
    <row r="330" spans="1:10" x14ac:dyDescent="0.25">
      <c r="A330" s="10"/>
      <c r="B330" s="234"/>
      <c r="C330" s="11"/>
      <c r="D330" s="11"/>
      <c r="E330" s="212"/>
      <c r="F330" s="12"/>
      <c r="G330" s="11"/>
      <c r="H330" s="12"/>
      <c r="I330" s="13"/>
      <c r="J330" s="14"/>
    </row>
    <row r="331" spans="1:10" x14ac:dyDescent="0.25">
      <c r="A331" s="10"/>
      <c r="B331" s="234"/>
      <c r="C331" s="11"/>
      <c r="D331" s="11"/>
      <c r="E331" s="212"/>
      <c r="F331" s="12"/>
      <c r="G331" s="11"/>
      <c r="H331" s="12"/>
      <c r="I331" s="13"/>
      <c r="J331" s="14"/>
    </row>
    <row r="332" spans="1:10" x14ac:dyDescent="0.25">
      <c r="A332" s="10"/>
      <c r="B332" s="234"/>
      <c r="C332" s="11"/>
      <c r="D332" s="11"/>
      <c r="E332" s="212"/>
      <c r="F332" s="12"/>
      <c r="G332" s="11"/>
      <c r="H332" s="12"/>
      <c r="I332" s="13"/>
      <c r="J332" s="14"/>
    </row>
    <row r="333" spans="1:10" x14ac:dyDescent="0.25">
      <c r="A333" s="10"/>
      <c r="B333" s="234"/>
      <c r="C333" s="11"/>
      <c r="D333" s="11"/>
      <c r="E333" s="212"/>
      <c r="F333" s="12"/>
      <c r="G333" s="11"/>
      <c r="H333" s="12"/>
      <c r="I333" s="13"/>
      <c r="J333" s="14"/>
    </row>
    <row r="334" spans="1:10" x14ac:dyDescent="0.25">
      <c r="A334" s="10"/>
      <c r="B334" s="234"/>
      <c r="C334" s="11"/>
      <c r="D334" s="11"/>
      <c r="E334" s="212"/>
      <c r="F334" s="12"/>
      <c r="G334" s="11"/>
      <c r="H334" s="12"/>
      <c r="I334" s="13"/>
      <c r="J334" s="14"/>
    </row>
    <row r="335" spans="1:10" x14ac:dyDescent="0.25">
      <c r="A335" s="10"/>
      <c r="B335" s="234"/>
      <c r="C335" s="11"/>
      <c r="D335" s="11"/>
      <c r="E335" s="212"/>
      <c r="F335" s="12"/>
      <c r="G335" s="11"/>
      <c r="H335" s="12"/>
      <c r="I335" s="13"/>
      <c r="J335" s="14"/>
    </row>
    <row r="336" spans="1:10" x14ac:dyDescent="0.25">
      <c r="A336" s="10"/>
      <c r="B336" s="234"/>
      <c r="C336" s="11"/>
      <c r="D336" s="11"/>
      <c r="E336" s="212"/>
      <c r="F336" s="12"/>
      <c r="G336" s="11"/>
      <c r="H336" s="12"/>
      <c r="I336" s="13"/>
      <c r="J336" s="14"/>
    </row>
    <row r="337" spans="1:10" x14ac:dyDescent="0.25">
      <c r="A337" s="10"/>
      <c r="B337" s="234"/>
      <c r="C337" s="11"/>
      <c r="D337" s="11"/>
      <c r="E337" s="212"/>
      <c r="F337" s="12"/>
      <c r="G337" s="11"/>
      <c r="H337" s="12"/>
      <c r="I337" s="13"/>
      <c r="J337" s="14"/>
    </row>
    <row r="338" spans="1:10" x14ac:dyDescent="0.25">
      <c r="A338" s="10"/>
      <c r="B338" s="234"/>
      <c r="C338" s="11"/>
      <c r="D338" s="11"/>
      <c r="E338" s="212"/>
      <c r="F338" s="12"/>
      <c r="G338" s="11"/>
      <c r="H338" s="12"/>
      <c r="I338" s="13"/>
      <c r="J338" s="14"/>
    </row>
    <row r="339" spans="1:10" x14ac:dyDescent="0.25">
      <c r="A339" s="10"/>
      <c r="B339" s="234"/>
      <c r="C339" s="11"/>
      <c r="D339" s="11"/>
      <c r="E339" s="212"/>
      <c r="F339" s="12"/>
      <c r="G339" s="11"/>
      <c r="H339" s="12"/>
      <c r="I339" s="13"/>
      <c r="J339" s="14"/>
    </row>
    <row r="340" spans="1:10" x14ac:dyDescent="0.25">
      <c r="A340" s="10"/>
      <c r="B340" s="234"/>
      <c r="C340" s="11"/>
      <c r="D340" s="11"/>
      <c r="E340" s="212"/>
      <c r="F340" s="12"/>
      <c r="G340" s="11"/>
      <c r="H340" s="12"/>
      <c r="I340" s="13"/>
      <c r="J340" s="14"/>
    </row>
    <row r="341" spans="1:10" x14ac:dyDescent="0.25">
      <c r="A341" s="10"/>
      <c r="B341" s="234"/>
      <c r="C341" s="11"/>
      <c r="D341" s="11"/>
      <c r="E341" s="212"/>
      <c r="F341" s="12"/>
      <c r="G341" s="11"/>
      <c r="H341" s="12"/>
      <c r="I341" s="13"/>
      <c r="J341" s="14"/>
    </row>
    <row r="342" spans="1:10" x14ac:dyDescent="0.25">
      <c r="A342" s="10"/>
      <c r="B342" s="234"/>
      <c r="C342" s="11"/>
      <c r="D342" s="11"/>
      <c r="E342" s="212"/>
      <c r="F342" s="12"/>
      <c r="G342" s="11"/>
      <c r="H342" s="12"/>
      <c r="I342" s="13"/>
      <c r="J342" s="14"/>
    </row>
    <row r="343" spans="1:10" x14ac:dyDescent="0.25">
      <c r="A343" s="10"/>
      <c r="B343" s="234"/>
      <c r="C343" s="11"/>
      <c r="D343" s="11"/>
      <c r="E343" s="212"/>
      <c r="F343" s="12"/>
      <c r="G343" s="11"/>
      <c r="H343" s="12"/>
      <c r="I343" s="13"/>
      <c r="J343" s="14"/>
    </row>
    <row r="344" spans="1:10" x14ac:dyDescent="0.25">
      <c r="A344" s="10"/>
      <c r="B344" s="234"/>
      <c r="C344" s="11"/>
      <c r="D344" s="11"/>
      <c r="E344" s="212"/>
      <c r="F344" s="12"/>
      <c r="G344" s="11"/>
      <c r="H344" s="12"/>
      <c r="I344" s="13"/>
      <c r="J344" s="14"/>
    </row>
    <row r="345" spans="1:10" x14ac:dyDescent="0.25">
      <c r="A345" s="10"/>
      <c r="B345" s="234"/>
      <c r="C345" s="11"/>
      <c r="D345" s="11"/>
      <c r="E345" s="212"/>
      <c r="F345" s="12"/>
      <c r="G345" s="11"/>
      <c r="H345" s="12"/>
      <c r="I345" s="13"/>
      <c r="J345" s="14"/>
    </row>
    <row r="346" spans="1:10" x14ac:dyDescent="0.25">
      <c r="A346" s="10"/>
      <c r="B346" s="234"/>
      <c r="C346" s="11"/>
      <c r="D346" s="11"/>
      <c r="E346" s="212"/>
      <c r="F346" s="12"/>
      <c r="G346" s="11"/>
      <c r="H346" s="12"/>
      <c r="I346" s="13"/>
      <c r="J346" s="14"/>
    </row>
    <row r="347" spans="1:10" x14ac:dyDescent="0.25">
      <c r="A347" s="10"/>
      <c r="B347" s="234"/>
      <c r="C347" s="11"/>
      <c r="D347" s="11"/>
      <c r="E347" s="212"/>
      <c r="F347" s="12"/>
      <c r="G347" s="11"/>
      <c r="H347" s="12"/>
      <c r="I347" s="13"/>
      <c r="J347" s="14"/>
    </row>
    <row r="348" spans="1:10" x14ac:dyDescent="0.25">
      <c r="A348" s="10"/>
      <c r="B348" s="234"/>
      <c r="C348" s="11"/>
      <c r="D348" s="11"/>
      <c r="E348" s="212"/>
      <c r="F348" s="12"/>
      <c r="G348" s="11"/>
      <c r="H348" s="12"/>
      <c r="I348" s="13"/>
      <c r="J348" s="14"/>
    </row>
    <row r="349" spans="1:10" x14ac:dyDescent="0.25">
      <c r="A349" s="10"/>
      <c r="B349" s="234"/>
      <c r="C349" s="11"/>
      <c r="D349" s="11"/>
      <c r="E349" s="212"/>
      <c r="F349" s="12"/>
      <c r="G349" s="11"/>
      <c r="H349" s="12"/>
      <c r="I349" s="13"/>
      <c r="J349" s="14"/>
    </row>
    <row r="350" spans="1:10" x14ac:dyDescent="0.25">
      <c r="A350" s="10"/>
      <c r="B350" s="234"/>
      <c r="C350" s="11"/>
      <c r="D350" s="11"/>
      <c r="E350" s="212"/>
      <c r="F350" s="12"/>
      <c r="G350" s="11"/>
      <c r="H350" s="12"/>
      <c r="I350" s="13"/>
      <c r="J350" s="14"/>
    </row>
    <row r="351" spans="1:10" x14ac:dyDescent="0.25">
      <c r="A351" s="10"/>
      <c r="B351" s="234"/>
      <c r="C351" s="11"/>
      <c r="D351" s="11"/>
      <c r="E351" s="212"/>
      <c r="F351" s="12"/>
      <c r="G351" s="11"/>
      <c r="H351" s="12"/>
      <c r="I351" s="13"/>
      <c r="J351" s="14"/>
    </row>
    <row r="352" spans="1:10" x14ac:dyDescent="0.25">
      <c r="A352" s="10"/>
      <c r="B352" s="234"/>
      <c r="C352" s="11"/>
      <c r="D352" s="11"/>
      <c r="E352" s="212"/>
      <c r="F352" s="12"/>
      <c r="G352" s="11"/>
      <c r="H352" s="12"/>
      <c r="I352" s="13"/>
      <c r="J352" s="14"/>
    </row>
    <row r="353" spans="1:10" x14ac:dyDescent="0.25">
      <c r="A353" s="10"/>
      <c r="B353" s="234"/>
      <c r="C353" s="11"/>
      <c r="D353" s="11"/>
      <c r="E353" s="212"/>
      <c r="F353" s="12"/>
      <c r="G353" s="11"/>
      <c r="H353" s="12"/>
      <c r="I353" s="13"/>
      <c r="J353" s="14"/>
    </row>
    <row r="354" spans="1:10" x14ac:dyDescent="0.25">
      <c r="A354" s="10"/>
      <c r="B354" s="234"/>
      <c r="C354" s="11"/>
      <c r="D354" s="11"/>
      <c r="E354" s="212"/>
      <c r="F354" s="12"/>
      <c r="G354" s="11"/>
      <c r="H354" s="12"/>
      <c r="I354" s="13"/>
      <c r="J354" s="14"/>
    </row>
    <row r="355" spans="1:10" x14ac:dyDescent="0.25">
      <c r="A355" s="10"/>
      <c r="B355" s="234"/>
      <c r="C355" s="11"/>
      <c r="D355" s="11"/>
      <c r="E355" s="212"/>
      <c r="F355" s="12"/>
      <c r="G355" s="11"/>
      <c r="H355" s="12"/>
      <c r="I355" s="13"/>
      <c r="J355" s="14"/>
    </row>
    <row r="356" spans="1:10" x14ac:dyDescent="0.25">
      <c r="A356" s="10"/>
      <c r="B356" s="234"/>
      <c r="C356" s="11"/>
      <c r="D356" s="11"/>
      <c r="E356" s="212"/>
      <c r="F356" s="12"/>
      <c r="G356" s="11"/>
      <c r="H356" s="12"/>
      <c r="I356" s="13"/>
      <c r="J356" s="14"/>
    </row>
    <row r="357" spans="1:10" x14ac:dyDescent="0.25">
      <c r="A357" s="10"/>
      <c r="B357" s="234"/>
      <c r="C357" s="11"/>
      <c r="D357" s="11"/>
      <c r="E357" s="212"/>
      <c r="F357" s="12"/>
      <c r="G357" s="11"/>
      <c r="H357" s="12"/>
      <c r="I357" s="13"/>
      <c r="J357" s="14"/>
    </row>
    <row r="358" spans="1:10" x14ac:dyDescent="0.25">
      <c r="A358" s="10"/>
      <c r="B358" s="234"/>
      <c r="C358" s="11"/>
      <c r="D358" s="11"/>
      <c r="E358" s="212"/>
      <c r="F358" s="12"/>
      <c r="G358" s="11"/>
      <c r="H358" s="12"/>
      <c r="I358" s="13"/>
      <c r="J358" s="14"/>
    </row>
    <row r="359" spans="1:10" x14ac:dyDescent="0.25">
      <c r="A359" s="10"/>
      <c r="B359" s="234"/>
      <c r="C359" s="11"/>
      <c r="D359" s="11"/>
      <c r="E359" s="212"/>
      <c r="F359" s="12"/>
      <c r="G359" s="11"/>
      <c r="H359" s="12"/>
      <c r="I359" s="13"/>
      <c r="J359" s="14"/>
    </row>
    <row r="360" spans="1:10" x14ac:dyDescent="0.25">
      <c r="A360" s="10"/>
      <c r="B360" s="234"/>
      <c r="C360" s="11"/>
      <c r="D360" s="11"/>
      <c r="E360" s="212"/>
      <c r="F360" s="12"/>
      <c r="G360" s="11"/>
      <c r="H360" s="12"/>
      <c r="I360" s="13"/>
      <c r="J360" s="14"/>
    </row>
    <row r="361" spans="1:10" x14ac:dyDescent="0.25">
      <c r="A361" s="10"/>
      <c r="B361" s="234"/>
      <c r="C361" s="11"/>
      <c r="D361" s="11"/>
      <c r="E361" s="212"/>
      <c r="F361" s="12"/>
      <c r="G361" s="11"/>
      <c r="H361" s="12"/>
      <c r="I361" s="13"/>
      <c r="J361" s="14"/>
    </row>
    <row r="362" spans="1:10" x14ac:dyDescent="0.25">
      <c r="A362" s="10"/>
      <c r="B362" s="234"/>
      <c r="C362" s="11"/>
      <c r="D362" s="11"/>
      <c r="E362" s="212"/>
      <c r="F362" s="12"/>
      <c r="G362" s="11"/>
      <c r="H362" s="12"/>
      <c r="I362" s="13"/>
      <c r="J362" s="14"/>
    </row>
    <row r="363" spans="1:10" x14ac:dyDescent="0.25">
      <c r="A363" s="10"/>
      <c r="B363" s="234"/>
      <c r="C363" s="11"/>
      <c r="D363" s="11"/>
      <c r="E363" s="212"/>
      <c r="F363" s="12"/>
      <c r="G363" s="11"/>
      <c r="H363" s="12"/>
      <c r="I363" s="13"/>
      <c r="J363" s="14"/>
    </row>
    <row r="364" spans="1:10" x14ac:dyDescent="0.25">
      <c r="A364" s="10"/>
      <c r="B364" s="234"/>
      <c r="C364" s="11"/>
      <c r="D364" s="11"/>
      <c r="E364" s="212"/>
      <c r="F364" s="12"/>
      <c r="G364" s="11"/>
      <c r="H364" s="12"/>
      <c r="I364" s="13"/>
      <c r="J364" s="14"/>
    </row>
    <row r="365" spans="1:10" x14ac:dyDescent="0.25">
      <c r="A365" s="10"/>
      <c r="B365" s="234"/>
      <c r="C365" s="11"/>
      <c r="D365" s="11"/>
      <c r="E365" s="212"/>
      <c r="F365" s="12"/>
      <c r="G365" s="11"/>
      <c r="H365" s="12"/>
      <c r="I365" s="13"/>
      <c r="J365" s="14"/>
    </row>
    <row r="366" spans="1:10" x14ac:dyDescent="0.25">
      <c r="A366" s="10"/>
      <c r="B366" s="234"/>
      <c r="C366" s="11"/>
      <c r="D366" s="11"/>
      <c r="E366" s="212"/>
      <c r="F366" s="12"/>
      <c r="G366" s="11"/>
      <c r="H366" s="12"/>
      <c r="I366" s="13"/>
      <c r="J366" s="14"/>
    </row>
    <row r="367" spans="1:10" x14ac:dyDescent="0.25">
      <c r="A367" s="10"/>
      <c r="B367" s="234"/>
      <c r="C367" s="11"/>
      <c r="D367" s="11"/>
      <c r="E367" s="212"/>
      <c r="F367" s="12"/>
      <c r="G367" s="11"/>
      <c r="H367" s="12"/>
      <c r="I367" s="13"/>
      <c r="J367" s="14"/>
    </row>
    <row r="368" spans="1:10" x14ac:dyDescent="0.25">
      <c r="A368" s="10"/>
      <c r="B368" s="234"/>
      <c r="C368" s="11"/>
      <c r="D368" s="11"/>
      <c r="E368" s="212"/>
      <c r="F368" s="12"/>
      <c r="G368" s="11"/>
      <c r="H368" s="12"/>
      <c r="I368" s="13"/>
      <c r="J368" s="14"/>
    </row>
    <row r="369" spans="1:10" x14ac:dyDescent="0.25">
      <c r="A369" s="10"/>
      <c r="B369" s="234"/>
      <c r="C369" s="11"/>
      <c r="D369" s="11"/>
      <c r="E369" s="212"/>
      <c r="F369" s="12"/>
      <c r="G369" s="11"/>
      <c r="H369" s="12"/>
      <c r="I369" s="13"/>
      <c r="J369" s="14"/>
    </row>
    <row r="370" spans="1:10" x14ac:dyDescent="0.25">
      <c r="A370" s="10"/>
      <c r="B370" s="234"/>
      <c r="C370" s="11"/>
      <c r="D370" s="11"/>
      <c r="E370" s="212"/>
      <c r="F370" s="12"/>
      <c r="G370" s="11"/>
      <c r="H370" s="12"/>
      <c r="I370" s="13"/>
      <c r="J370" s="14"/>
    </row>
    <row r="371" spans="1:10" x14ac:dyDescent="0.25">
      <c r="A371" s="10"/>
      <c r="B371" s="234"/>
      <c r="C371" s="11"/>
      <c r="D371" s="11"/>
      <c r="E371" s="212"/>
      <c r="F371" s="12"/>
      <c r="G371" s="11"/>
      <c r="H371" s="12"/>
      <c r="I371" s="13"/>
      <c r="J371" s="14"/>
    </row>
    <row r="372" spans="1:10" x14ac:dyDescent="0.25">
      <c r="A372" s="10"/>
      <c r="B372" s="234"/>
      <c r="C372" s="11"/>
      <c r="D372" s="11"/>
      <c r="E372" s="212"/>
      <c r="F372" s="12"/>
      <c r="G372" s="11"/>
      <c r="H372" s="12"/>
      <c r="I372" s="13"/>
      <c r="J372" s="14"/>
    </row>
    <row r="373" spans="1:10" x14ac:dyDescent="0.25">
      <c r="A373" s="10"/>
      <c r="B373" s="234"/>
      <c r="C373" s="11"/>
      <c r="D373" s="11"/>
      <c r="E373" s="212"/>
      <c r="F373" s="12"/>
      <c r="G373" s="11"/>
      <c r="H373" s="12"/>
      <c r="I373" s="13"/>
      <c r="J373" s="14"/>
    </row>
    <row r="374" spans="1:10" x14ac:dyDescent="0.25">
      <c r="A374" s="10"/>
      <c r="B374" s="234"/>
      <c r="C374" s="11"/>
      <c r="D374" s="11"/>
      <c r="E374" s="212"/>
      <c r="F374" s="12"/>
      <c r="G374" s="11"/>
      <c r="H374" s="12"/>
      <c r="I374" s="13"/>
      <c r="J374" s="14"/>
    </row>
    <row r="375" spans="1:10" x14ac:dyDescent="0.25">
      <c r="A375" s="10"/>
      <c r="B375" s="234"/>
      <c r="C375" s="11"/>
      <c r="D375" s="11"/>
      <c r="E375" s="212"/>
      <c r="F375" s="12"/>
      <c r="G375" s="11"/>
      <c r="H375" s="12"/>
      <c r="I375" s="13"/>
      <c r="J375" s="14"/>
    </row>
    <row r="376" spans="1:10" x14ac:dyDescent="0.25">
      <c r="A376" s="10"/>
      <c r="B376" s="234"/>
      <c r="C376" s="11"/>
      <c r="D376" s="11"/>
      <c r="E376" s="212"/>
      <c r="F376" s="12"/>
      <c r="G376" s="11"/>
      <c r="H376" s="12"/>
      <c r="I376" s="13"/>
      <c r="J376" s="14"/>
    </row>
    <row r="377" spans="1:10" x14ac:dyDescent="0.25">
      <c r="A377" s="10"/>
      <c r="B377" s="234"/>
      <c r="C377" s="11"/>
      <c r="D377" s="11"/>
      <c r="E377" s="212"/>
      <c r="F377" s="12"/>
      <c r="G377" s="11"/>
      <c r="H377" s="12"/>
      <c r="I377" s="13"/>
      <c r="J377" s="14"/>
    </row>
    <row r="378" spans="1:10" x14ac:dyDescent="0.25">
      <c r="A378" s="10"/>
      <c r="B378" s="234"/>
      <c r="C378" s="11"/>
      <c r="D378" s="11"/>
      <c r="E378" s="212"/>
      <c r="F378" s="12"/>
      <c r="G378" s="11"/>
      <c r="H378" s="12"/>
      <c r="I378" s="13"/>
      <c r="J378" s="14"/>
    </row>
    <row r="379" spans="1:10" x14ac:dyDescent="0.25">
      <c r="A379" s="10"/>
      <c r="B379" s="234"/>
      <c r="C379" s="11"/>
      <c r="D379" s="11"/>
      <c r="E379" s="212"/>
      <c r="F379" s="12"/>
      <c r="G379" s="11"/>
      <c r="H379" s="12"/>
      <c r="I379" s="13"/>
      <c r="J379" s="14"/>
    </row>
    <row r="380" spans="1:10" x14ac:dyDescent="0.25">
      <c r="A380" s="10"/>
      <c r="B380" s="234"/>
      <c r="C380" s="11"/>
      <c r="D380" s="11"/>
      <c r="E380" s="212"/>
      <c r="F380" s="12"/>
      <c r="G380" s="11"/>
      <c r="H380" s="12"/>
      <c r="I380" s="13"/>
      <c r="J380" s="14"/>
    </row>
    <row r="381" spans="1:10" x14ac:dyDescent="0.25">
      <c r="A381" s="10"/>
      <c r="B381" s="234"/>
      <c r="C381" s="11"/>
      <c r="D381" s="11"/>
      <c r="E381" s="212"/>
      <c r="F381" s="12"/>
      <c r="G381" s="11"/>
      <c r="H381" s="12"/>
      <c r="I381" s="13"/>
      <c r="J381" s="14"/>
    </row>
    <row r="382" spans="1:10" x14ac:dyDescent="0.25">
      <c r="A382" s="10"/>
      <c r="B382" s="234"/>
      <c r="C382" s="11"/>
      <c r="D382" s="11"/>
      <c r="E382" s="212"/>
      <c r="F382" s="12"/>
      <c r="G382" s="11"/>
      <c r="H382" s="12"/>
      <c r="I382" s="13"/>
      <c r="J382" s="14"/>
    </row>
    <row r="383" spans="1:10" x14ac:dyDescent="0.25">
      <c r="A383" s="10"/>
      <c r="B383" s="234"/>
      <c r="C383" s="11"/>
      <c r="D383" s="11"/>
      <c r="E383" s="212"/>
      <c r="F383" s="12"/>
      <c r="G383" s="11"/>
      <c r="H383" s="12"/>
      <c r="I383" s="13"/>
      <c r="J383" s="14"/>
    </row>
    <row r="384" spans="1:10" x14ac:dyDescent="0.25">
      <c r="A384" s="10"/>
      <c r="B384" s="234"/>
      <c r="C384" s="11"/>
      <c r="D384" s="11"/>
      <c r="E384" s="212"/>
      <c r="F384" s="12"/>
      <c r="G384" s="11"/>
      <c r="H384" s="12"/>
      <c r="I384" s="13"/>
      <c r="J384" s="14"/>
    </row>
    <row r="385" spans="1:10" x14ac:dyDescent="0.25">
      <c r="A385" s="10"/>
      <c r="B385" s="234"/>
      <c r="C385" s="11"/>
      <c r="D385" s="11"/>
      <c r="E385" s="212"/>
      <c r="F385" s="12"/>
      <c r="G385" s="11"/>
      <c r="H385" s="12"/>
      <c r="I385" s="13"/>
      <c r="J385" s="14"/>
    </row>
    <row r="386" spans="1:10" x14ac:dyDescent="0.25">
      <c r="A386" s="10"/>
      <c r="B386" s="234"/>
      <c r="C386" s="11"/>
      <c r="D386" s="11"/>
      <c r="E386" s="212"/>
      <c r="F386" s="12"/>
      <c r="G386" s="11"/>
      <c r="H386" s="12"/>
      <c r="I386" s="13"/>
      <c r="J386" s="14"/>
    </row>
    <row r="387" spans="1:10" x14ac:dyDescent="0.25">
      <c r="A387" s="10"/>
      <c r="B387" s="234"/>
      <c r="C387" s="11"/>
      <c r="D387" s="11"/>
      <c r="E387" s="212"/>
      <c r="F387" s="12"/>
      <c r="G387" s="11"/>
      <c r="H387" s="12"/>
      <c r="I387" s="13"/>
      <c r="J387" s="14"/>
    </row>
    <row r="388" spans="1:10" x14ac:dyDescent="0.25">
      <c r="A388" s="10"/>
      <c r="B388" s="234"/>
      <c r="C388" s="11"/>
      <c r="D388" s="11"/>
      <c r="E388" s="212"/>
      <c r="F388" s="12"/>
      <c r="G388" s="11"/>
      <c r="H388" s="12"/>
      <c r="I388" s="13"/>
      <c r="J388" s="14"/>
    </row>
    <row r="389" spans="1:10" x14ac:dyDescent="0.25">
      <c r="A389" s="10"/>
      <c r="B389" s="234"/>
      <c r="C389" s="11"/>
      <c r="D389" s="11"/>
      <c r="E389" s="212"/>
      <c r="F389" s="12"/>
      <c r="G389" s="11"/>
      <c r="H389" s="12"/>
      <c r="I389" s="13"/>
      <c r="J389" s="14"/>
    </row>
    <row r="390" spans="1:10" x14ac:dyDescent="0.25">
      <c r="A390" s="10"/>
      <c r="B390" s="234"/>
      <c r="C390" s="11"/>
      <c r="D390" s="11"/>
      <c r="E390" s="212"/>
      <c r="F390" s="12"/>
      <c r="G390" s="11"/>
      <c r="H390" s="12"/>
      <c r="I390" s="13"/>
      <c r="J390" s="14"/>
    </row>
    <row r="391" spans="1:10" x14ac:dyDescent="0.25">
      <c r="A391" s="10"/>
      <c r="B391" s="234"/>
      <c r="C391" s="11"/>
      <c r="D391" s="11"/>
      <c r="E391" s="212"/>
      <c r="F391" s="12"/>
      <c r="G391" s="11"/>
      <c r="H391" s="12"/>
      <c r="I391" s="13"/>
      <c r="J391" s="14"/>
    </row>
    <row r="392" spans="1:10" x14ac:dyDescent="0.25">
      <c r="A392" s="10"/>
      <c r="B392" s="234"/>
      <c r="C392" s="11"/>
      <c r="D392" s="11"/>
      <c r="E392" s="212"/>
      <c r="F392" s="12"/>
      <c r="G392" s="11"/>
      <c r="H392" s="12"/>
      <c r="I392" s="13"/>
      <c r="J392" s="14"/>
    </row>
    <row r="393" spans="1:10" x14ac:dyDescent="0.25">
      <c r="A393" s="10"/>
      <c r="B393" s="234"/>
      <c r="C393" s="11"/>
      <c r="D393" s="11"/>
      <c r="E393" s="212"/>
      <c r="F393" s="12"/>
      <c r="G393" s="11"/>
      <c r="H393" s="12"/>
      <c r="I393" s="13"/>
      <c r="J393" s="14"/>
    </row>
    <row r="394" spans="1:10" x14ac:dyDescent="0.25">
      <c r="A394" s="10"/>
      <c r="B394" s="234"/>
      <c r="C394" s="11"/>
      <c r="D394" s="11"/>
      <c r="E394" s="212"/>
      <c r="F394" s="12"/>
      <c r="G394" s="11"/>
      <c r="H394" s="12"/>
      <c r="I394" s="13"/>
      <c r="J394" s="14"/>
    </row>
    <row r="395" spans="1:10" x14ac:dyDescent="0.25">
      <c r="A395" s="10"/>
      <c r="B395" s="234"/>
      <c r="C395" s="11"/>
      <c r="D395" s="11"/>
      <c r="E395" s="212"/>
      <c r="F395" s="12"/>
      <c r="G395" s="11"/>
      <c r="H395" s="12"/>
      <c r="I395" s="13"/>
      <c r="J395" s="14"/>
    </row>
    <row r="396" spans="1:10" x14ac:dyDescent="0.25">
      <c r="A396" s="10"/>
      <c r="B396" s="234"/>
      <c r="C396" s="11"/>
      <c r="D396" s="11"/>
      <c r="E396" s="212"/>
      <c r="F396" s="12"/>
      <c r="G396" s="11"/>
      <c r="H396" s="12"/>
      <c r="I396" s="13"/>
      <c r="J396" s="14"/>
    </row>
    <row r="397" spans="1:10" x14ac:dyDescent="0.25">
      <c r="A397" s="10"/>
      <c r="B397" s="234"/>
      <c r="C397" s="11"/>
      <c r="D397" s="11"/>
      <c r="E397" s="212"/>
      <c r="F397" s="12"/>
      <c r="G397" s="11"/>
      <c r="H397" s="12"/>
      <c r="I397" s="13"/>
      <c r="J397" s="14"/>
    </row>
    <row r="398" spans="1:10" x14ac:dyDescent="0.25">
      <c r="A398" s="10"/>
      <c r="B398" s="234"/>
      <c r="C398" s="11"/>
      <c r="D398" s="11"/>
      <c r="E398" s="212"/>
      <c r="F398" s="12"/>
      <c r="G398" s="11"/>
      <c r="H398" s="12"/>
      <c r="I398" s="13"/>
      <c r="J398" s="14"/>
    </row>
    <row r="399" spans="1:10" x14ac:dyDescent="0.25">
      <c r="A399" s="10"/>
      <c r="B399" s="234"/>
      <c r="C399" s="11"/>
      <c r="D399" s="11"/>
      <c r="E399" s="212"/>
      <c r="F399" s="12"/>
      <c r="G399" s="11"/>
      <c r="H399" s="12"/>
      <c r="I399" s="13"/>
      <c r="J399" s="14"/>
    </row>
    <row r="400" spans="1:10" x14ac:dyDescent="0.25">
      <c r="A400" s="10"/>
      <c r="B400" s="234"/>
      <c r="C400" s="11"/>
      <c r="D400" s="11"/>
      <c r="E400" s="212"/>
      <c r="F400" s="12"/>
      <c r="G400" s="11"/>
      <c r="H400" s="12"/>
      <c r="I400" s="13"/>
      <c r="J400" s="14"/>
    </row>
    <row r="401" spans="1:10" x14ac:dyDescent="0.25">
      <c r="A401" s="10"/>
      <c r="B401" s="234"/>
      <c r="C401" s="11"/>
      <c r="D401" s="11"/>
      <c r="E401" s="212"/>
      <c r="F401" s="12"/>
      <c r="G401" s="11"/>
      <c r="H401" s="12"/>
      <c r="I401" s="13"/>
      <c r="J401" s="14"/>
    </row>
    <row r="402" spans="1:10" x14ac:dyDescent="0.25">
      <c r="A402" s="10"/>
      <c r="B402" s="234"/>
      <c r="C402" s="11"/>
      <c r="D402" s="11"/>
      <c r="E402" s="212"/>
      <c r="F402" s="12"/>
      <c r="G402" s="11"/>
      <c r="H402" s="12"/>
      <c r="I402" s="13"/>
      <c r="J402" s="14"/>
    </row>
    <row r="403" spans="1:10" x14ac:dyDescent="0.25">
      <c r="A403" s="10"/>
      <c r="B403" s="234"/>
      <c r="C403" s="11"/>
      <c r="D403" s="11"/>
      <c r="E403" s="212"/>
      <c r="F403" s="12"/>
      <c r="G403" s="11"/>
      <c r="H403" s="12"/>
      <c r="I403" s="13"/>
      <c r="J403" s="14"/>
    </row>
    <row r="404" spans="1:10" x14ac:dyDescent="0.25">
      <c r="A404" s="10"/>
      <c r="B404" s="234"/>
      <c r="C404" s="11"/>
      <c r="D404" s="11"/>
      <c r="E404" s="212"/>
      <c r="F404" s="12"/>
      <c r="G404" s="11"/>
      <c r="H404" s="12"/>
      <c r="I404" s="13"/>
      <c r="J404" s="14"/>
    </row>
    <row r="405" spans="1:10" x14ac:dyDescent="0.25">
      <c r="A405" s="10"/>
      <c r="B405" s="234"/>
      <c r="C405" s="11"/>
      <c r="D405" s="11"/>
      <c r="E405" s="212"/>
      <c r="F405" s="12"/>
      <c r="G405" s="11"/>
      <c r="H405" s="12"/>
      <c r="I405" s="13"/>
      <c r="J405" s="14"/>
    </row>
    <row r="406" spans="1:10" x14ac:dyDescent="0.25">
      <c r="A406" s="10"/>
      <c r="B406" s="234"/>
      <c r="C406" s="11"/>
      <c r="D406" s="11"/>
      <c r="E406" s="212"/>
      <c r="F406" s="12"/>
      <c r="G406" s="11"/>
      <c r="H406" s="12"/>
      <c r="I406" s="13"/>
      <c r="J406" s="14"/>
    </row>
    <row r="407" spans="1:10" x14ac:dyDescent="0.25">
      <c r="A407" s="10"/>
      <c r="B407" s="234"/>
      <c r="C407" s="11"/>
      <c r="D407" s="11"/>
      <c r="E407" s="212"/>
      <c r="F407" s="12"/>
      <c r="G407" s="11"/>
      <c r="H407" s="12"/>
      <c r="I407" s="13"/>
      <c r="J407" s="14"/>
    </row>
    <row r="408" spans="1:10" x14ac:dyDescent="0.25">
      <c r="A408" s="10"/>
      <c r="B408" s="234"/>
      <c r="C408" s="11"/>
      <c r="D408" s="11"/>
      <c r="E408" s="212"/>
      <c r="F408" s="12"/>
      <c r="G408" s="11"/>
      <c r="H408" s="12"/>
      <c r="I408" s="13"/>
      <c r="J408" s="14"/>
    </row>
    <row r="409" spans="1:10" x14ac:dyDescent="0.25">
      <c r="A409" s="10"/>
      <c r="B409" s="234"/>
      <c r="C409" s="11"/>
      <c r="D409" s="11"/>
      <c r="E409" s="212"/>
      <c r="F409" s="12"/>
      <c r="G409" s="11"/>
      <c r="H409" s="12"/>
      <c r="I409" s="13"/>
      <c r="J409" s="14"/>
    </row>
    <row r="410" spans="1:10" x14ac:dyDescent="0.25">
      <c r="A410" s="10"/>
      <c r="B410" s="234"/>
      <c r="C410" s="11"/>
      <c r="D410" s="11"/>
      <c r="E410" s="212"/>
      <c r="F410" s="12"/>
      <c r="G410" s="11"/>
      <c r="H410" s="12"/>
      <c r="I410" s="13"/>
      <c r="J410" s="14"/>
    </row>
    <row r="411" spans="1:10" x14ac:dyDescent="0.25">
      <c r="A411" s="10"/>
      <c r="B411" s="234"/>
      <c r="C411" s="11"/>
      <c r="D411" s="11"/>
      <c r="E411" s="212"/>
      <c r="F411" s="12"/>
      <c r="G411" s="11"/>
      <c r="H411" s="12"/>
      <c r="I411" s="13"/>
      <c r="J411" s="14"/>
    </row>
    <row r="412" spans="1:10" x14ac:dyDescent="0.25">
      <c r="A412" s="10"/>
      <c r="B412" s="234"/>
      <c r="C412" s="11"/>
      <c r="D412" s="11"/>
      <c r="E412" s="212"/>
      <c r="F412" s="12"/>
      <c r="G412" s="11"/>
      <c r="H412" s="12"/>
      <c r="I412" s="13"/>
      <c r="J412" s="14"/>
    </row>
    <row r="413" spans="1:10" x14ac:dyDescent="0.25">
      <c r="A413" s="10"/>
      <c r="B413" s="234"/>
      <c r="C413" s="11"/>
      <c r="D413" s="11"/>
      <c r="E413" s="212"/>
      <c r="F413" s="12"/>
      <c r="G413" s="11"/>
      <c r="H413" s="12"/>
      <c r="I413" s="13"/>
      <c r="J413" s="14"/>
    </row>
    <row r="414" spans="1:10" x14ac:dyDescent="0.25">
      <c r="A414" s="10"/>
      <c r="B414" s="234"/>
      <c r="C414" s="11"/>
      <c r="D414" s="11"/>
      <c r="E414" s="212"/>
      <c r="F414" s="12"/>
      <c r="G414" s="11"/>
      <c r="H414" s="12"/>
      <c r="I414" s="13"/>
      <c r="J414" s="14"/>
    </row>
    <row r="415" spans="1:10" x14ac:dyDescent="0.25">
      <c r="A415" s="10"/>
      <c r="B415" s="234"/>
      <c r="C415" s="11"/>
      <c r="D415" s="11"/>
      <c r="E415" s="212"/>
      <c r="F415" s="12"/>
      <c r="G415" s="11"/>
      <c r="H415" s="12"/>
      <c r="I415" s="13"/>
      <c r="J415" s="14"/>
    </row>
    <row r="416" spans="1:10" x14ac:dyDescent="0.25">
      <c r="A416" s="10"/>
      <c r="B416" s="234"/>
      <c r="C416" s="11"/>
      <c r="D416" s="11"/>
      <c r="E416" s="212"/>
      <c r="F416" s="12"/>
      <c r="G416" s="11"/>
      <c r="H416" s="12"/>
      <c r="I416" s="13"/>
      <c r="J416" s="14"/>
    </row>
    <row r="417" spans="1:10" x14ac:dyDescent="0.25">
      <c r="A417" s="10"/>
      <c r="B417" s="234"/>
      <c r="C417" s="11"/>
      <c r="D417" s="11"/>
      <c r="E417" s="212"/>
      <c r="F417" s="12"/>
      <c r="G417" s="11"/>
      <c r="H417" s="12"/>
      <c r="I417" s="13"/>
      <c r="J417" s="14"/>
    </row>
    <row r="418" spans="1:10" x14ac:dyDescent="0.25">
      <c r="A418" s="10"/>
      <c r="B418" s="234"/>
      <c r="C418" s="11"/>
      <c r="D418" s="11"/>
      <c r="E418" s="212"/>
      <c r="F418" s="12"/>
      <c r="G418" s="11"/>
      <c r="H418" s="12"/>
      <c r="I418" s="13"/>
      <c r="J418" s="14"/>
    </row>
    <row r="419" spans="1:10" x14ac:dyDescent="0.25">
      <c r="A419" s="10"/>
      <c r="B419" s="234"/>
      <c r="C419" s="11"/>
      <c r="D419" s="11"/>
      <c r="E419" s="212"/>
      <c r="F419" s="12"/>
      <c r="G419" s="11"/>
      <c r="H419" s="12"/>
      <c r="I419" s="13"/>
      <c r="J419" s="14"/>
    </row>
    <row r="420" spans="1:10" x14ac:dyDescent="0.25">
      <c r="A420" s="10"/>
      <c r="B420" s="234"/>
      <c r="C420" s="11"/>
      <c r="D420" s="11"/>
      <c r="E420" s="212"/>
      <c r="F420" s="12"/>
      <c r="G420" s="11"/>
      <c r="H420" s="12"/>
      <c r="I420" s="13"/>
      <c r="J420" s="14"/>
    </row>
    <row r="421" spans="1:10" x14ac:dyDescent="0.25">
      <c r="A421" s="10"/>
      <c r="B421" s="234"/>
      <c r="C421" s="11"/>
      <c r="D421" s="11"/>
      <c r="E421" s="212"/>
      <c r="F421" s="12"/>
      <c r="G421" s="11"/>
      <c r="H421" s="12"/>
      <c r="I421" s="13"/>
      <c r="J421" s="14"/>
    </row>
    <row r="422" spans="1:10" x14ac:dyDescent="0.25">
      <c r="A422" s="10"/>
      <c r="B422" s="234"/>
      <c r="C422" s="11"/>
      <c r="D422" s="11"/>
      <c r="E422" s="212"/>
      <c r="F422" s="12"/>
      <c r="G422" s="11"/>
      <c r="H422" s="12"/>
      <c r="I422" s="13"/>
      <c r="J422" s="14"/>
    </row>
    <row r="423" spans="1:10" x14ac:dyDescent="0.25">
      <c r="A423" s="10"/>
      <c r="B423" s="234"/>
      <c r="C423" s="11"/>
      <c r="D423" s="11"/>
      <c r="E423" s="212"/>
      <c r="F423" s="12"/>
      <c r="G423" s="11"/>
      <c r="H423" s="12"/>
      <c r="I423" s="13"/>
      <c r="J423" s="14"/>
    </row>
    <row r="424" spans="1:10" x14ac:dyDescent="0.25">
      <c r="A424" s="10"/>
      <c r="B424" s="234"/>
      <c r="C424" s="11"/>
      <c r="D424" s="11"/>
      <c r="E424" s="212"/>
      <c r="F424" s="12"/>
      <c r="G424" s="11"/>
      <c r="H424" s="12"/>
      <c r="I424" s="13"/>
      <c r="J424" s="14"/>
    </row>
    <row r="425" spans="1:10" x14ac:dyDescent="0.25">
      <c r="A425" s="10"/>
      <c r="B425" s="234"/>
      <c r="C425" s="11"/>
      <c r="D425" s="11"/>
      <c r="E425" s="212"/>
      <c r="F425" s="12"/>
      <c r="G425" s="11"/>
      <c r="H425" s="12"/>
      <c r="I425" s="13"/>
      <c r="J425" s="14"/>
    </row>
    <row r="426" spans="1:10" x14ac:dyDescent="0.25">
      <c r="A426" s="10"/>
      <c r="B426" s="234"/>
      <c r="C426" s="11"/>
      <c r="D426" s="11"/>
      <c r="E426" s="212"/>
      <c r="F426" s="12"/>
      <c r="G426" s="11"/>
      <c r="H426" s="12"/>
      <c r="I426" s="13"/>
      <c r="J426" s="14"/>
    </row>
    <row r="427" spans="1:10" x14ac:dyDescent="0.25">
      <c r="A427" s="10"/>
      <c r="B427" s="234"/>
      <c r="C427" s="11"/>
      <c r="D427" s="11"/>
      <c r="E427" s="212"/>
      <c r="F427" s="12"/>
      <c r="G427" s="11"/>
      <c r="H427" s="12"/>
      <c r="I427" s="13"/>
      <c r="J427" s="14"/>
    </row>
    <row r="428" spans="1:10" x14ac:dyDescent="0.25">
      <c r="A428" s="10"/>
      <c r="B428" s="234"/>
      <c r="C428" s="11"/>
      <c r="D428" s="11"/>
      <c r="E428" s="212"/>
      <c r="F428" s="12"/>
      <c r="G428" s="11"/>
      <c r="H428" s="12"/>
      <c r="I428" s="13"/>
      <c r="J428" s="14"/>
    </row>
    <row r="429" spans="1:10" x14ac:dyDescent="0.25">
      <c r="A429" s="10"/>
      <c r="B429" s="234"/>
      <c r="C429" s="11"/>
      <c r="D429" s="11"/>
      <c r="E429" s="212"/>
      <c r="F429" s="12"/>
      <c r="G429" s="11"/>
      <c r="H429" s="12"/>
      <c r="I429" s="13"/>
      <c r="J429" s="14"/>
    </row>
    <row r="430" spans="1:10" x14ac:dyDescent="0.25">
      <c r="A430" s="10"/>
      <c r="B430" s="234"/>
      <c r="C430" s="11"/>
      <c r="D430" s="11"/>
      <c r="E430" s="212"/>
      <c r="F430" s="12"/>
      <c r="G430" s="11"/>
      <c r="H430" s="12"/>
      <c r="I430" s="13"/>
      <c r="J430" s="14"/>
    </row>
    <row r="431" spans="1:10" x14ac:dyDescent="0.25">
      <c r="A431" s="10"/>
      <c r="B431" s="234"/>
      <c r="C431" s="11"/>
      <c r="D431" s="11"/>
      <c r="E431" s="212"/>
      <c r="F431" s="12"/>
      <c r="G431" s="11"/>
      <c r="H431" s="12"/>
      <c r="I431" s="13"/>
      <c r="J431" s="14"/>
    </row>
    <row r="432" spans="1:10" x14ac:dyDescent="0.25">
      <c r="A432" s="10"/>
      <c r="B432" s="234"/>
      <c r="C432" s="11"/>
      <c r="D432" s="11"/>
      <c r="E432" s="212"/>
      <c r="F432" s="12"/>
      <c r="G432" s="11"/>
      <c r="H432" s="12"/>
      <c r="I432" s="13"/>
      <c r="J432" s="14"/>
    </row>
    <row r="433" spans="1:10" x14ac:dyDescent="0.25">
      <c r="A433" s="10"/>
      <c r="B433" s="234"/>
      <c r="C433" s="11"/>
      <c r="D433" s="11"/>
      <c r="E433" s="212"/>
      <c r="F433" s="12"/>
      <c r="G433" s="11"/>
      <c r="H433" s="12"/>
      <c r="I433" s="13"/>
      <c r="J433" s="14"/>
    </row>
    <row r="434" spans="1:10" x14ac:dyDescent="0.25">
      <c r="A434" s="10"/>
      <c r="B434" s="234"/>
      <c r="C434" s="11"/>
      <c r="D434" s="11"/>
      <c r="E434" s="212"/>
      <c r="F434" s="12"/>
      <c r="G434" s="11"/>
      <c r="H434" s="12"/>
      <c r="I434" s="13"/>
      <c r="J434" s="14"/>
    </row>
    <row r="435" spans="1:10" x14ac:dyDescent="0.25">
      <c r="A435" s="10"/>
      <c r="B435" s="234"/>
      <c r="C435" s="11"/>
      <c r="D435" s="11"/>
      <c r="E435" s="212"/>
      <c r="F435" s="12"/>
      <c r="G435" s="11"/>
      <c r="H435" s="12"/>
      <c r="I435" s="13"/>
      <c r="J435" s="14"/>
    </row>
    <row r="436" spans="1:10" x14ac:dyDescent="0.25">
      <c r="A436" s="10"/>
      <c r="B436" s="234"/>
      <c r="C436" s="11"/>
      <c r="D436" s="11"/>
      <c r="E436" s="212"/>
      <c r="F436" s="12"/>
      <c r="G436" s="11"/>
      <c r="H436" s="12"/>
      <c r="I436" s="13"/>
      <c r="J436" s="14"/>
    </row>
    <row r="437" spans="1:10" x14ac:dyDescent="0.25">
      <c r="A437" s="10"/>
      <c r="B437" s="234"/>
      <c r="C437" s="11"/>
      <c r="D437" s="11"/>
      <c r="E437" s="212"/>
      <c r="F437" s="12"/>
      <c r="G437" s="11"/>
      <c r="H437" s="12"/>
      <c r="I437" s="13"/>
      <c r="J437" s="14"/>
    </row>
    <row r="438" spans="1:10" x14ac:dyDescent="0.25">
      <c r="A438" s="10"/>
      <c r="B438" s="234"/>
      <c r="C438" s="11"/>
      <c r="D438" s="11"/>
      <c r="E438" s="212"/>
      <c r="F438" s="12"/>
      <c r="G438" s="11"/>
      <c r="H438" s="12"/>
      <c r="I438" s="13"/>
      <c r="J438" s="14"/>
    </row>
    <row r="439" spans="1:10" x14ac:dyDescent="0.25">
      <c r="A439" s="10"/>
      <c r="B439" s="234"/>
      <c r="C439" s="11"/>
      <c r="D439" s="11"/>
      <c r="E439" s="212"/>
      <c r="F439" s="12"/>
      <c r="G439" s="11"/>
      <c r="H439" s="12"/>
      <c r="I439" s="13"/>
      <c r="J439" s="14"/>
    </row>
    <row r="440" spans="1:10" x14ac:dyDescent="0.25">
      <c r="A440" s="10"/>
      <c r="B440" s="234"/>
      <c r="C440" s="11"/>
      <c r="D440" s="11"/>
      <c r="E440" s="212"/>
      <c r="F440" s="12"/>
      <c r="G440" s="11"/>
      <c r="H440" s="12"/>
      <c r="I440" s="13"/>
      <c r="J440" s="14"/>
    </row>
    <row r="441" spans="1:10" x14ac:dyDescent="0.25">
      <c r="A441" s="10"/>
      <c r="B441" s="234"/>
      <c r="C441" s="11"/>
      <c r="D441" s="11"/>
      <c r="E441" s="212"/>
      <c r="F441" s="12"/>
      <c r="G441" s="11"/>
      <c r="H441" s="12"/>
      <c r="I441" s="13"/>
      <c r="J441" s="14"/>
    </row>
    <row r="442" spans="1:10" x14ac:dyDescent="0.25">
      <c r="A442" s="10"/>
      <c r="B442" s="234"/>
      <c r="C442" s="11"/>
      <c r="D442" s="11"/>
      <c r="E442" s="212"/>
      <c r="F442" s="12"/>
      <c r="G442" s="11"/>
      <c r="H442" s="12"/>
      <c r="I442" s="13"/>
      <c r="J442" s="14"/>
    </row>
    <row r="443" spans="1:10" x14ac:dyDescent="0.25">
      <c r="A443" s="10"/>
      <c r="B443" s="234"/>
      <c r="C443" s="11"/>
      <c r="D443" s="11"/>
      <c r="E443" s="212"/>
      <c r="F443" s="12"/>
      <c r="G443" s="11"/>
      <c r="H443" s="12"/>
      <c r="I443" s="13"/>
      <c r="J443" s="14"/>
    </row>
    <row r="444" spans="1:10" x14ac:dyDescent="0.25">
      <c r="A444" s="10"/>
      <c r="B444" s="234"/>
      <c r="C444" s="11"/>
      <c r="D444" s="11"/>
      <c r="E444" s="212"/>
      <c r="F444" s="12"/>
      <c r="G444" s="11"/>
      <c r="H444" s="12"/>
      <c r="I444" s="13"/>
      <c r="J444" s="14"/>
    </row>
    <row r="445" spans="1:10" x14ac:dyDescent="0.25">
      <c r="A445" s="10"/>
      <c r="B445" s="234"/>
      <c r="C445" s="11"/>
      <c r="D445" s="11"/>
      <c r="E445" s="212"/>
      <c r="F445" s="12"/>
      <c r="G445" s="11"/>
      <c r="H445" s="12"/>
      <c r="I445" s="13"/>
      <c r="J445" s="14"/>
    </row>
    <row r="446" spans="1:10" x14ac:dyDescent="0.25">
      <c r="A446" s="10"/>
      <c r="B446" s="234"/>
      <c r="C446" s="11"/>
      <c r="D446" s="11"/>
      <c r="E446" s="212"/>
      <c r="F446" s="12"/>
      <c r="G446" s="11"/>
      <c r="H446" s="12"/>
      <c r="I446" s="13"/>
      <c r="J446" s="14"/>
    </row>
    <row r="447" spans="1:10" x14ac:dyDescent="0.25">
      <c r="A447" s="10"/>
      <c r="B447" s="234"/>
      <c r="C447" s="11"/>
      <c r="D447" s="11"/>
      <c r="E447" s="212"/>
      <c r="F447" s="12"/>
      <c r="G447" s="11"/>
      <c r="H447" s="12"/>
      <c r="I447" s="13"/>
      <c r="J447" s="14"/>
    </row>
    <row r="448" spans="1:10" x14ac:dyDescent="0.25">
      <c r="A448" s="10"/>
      <c r="B448" s="234"/>
      <c r="C448" s="11"/>
      <c r="D448" s="11"/>
      <c r="E448" s="212"/>
      <c r="F448" s="12"/>
      <c r="G448" s="11"/>
      <c r="H448" s="12"/>
      <c r="I448" s="13"/>
      <c r="J448" s="14"/>
    </row>
    <row r="449" spans="1:10" x14ac:dyDescent="0.25">
      <c r="A449" s="10"/>
      <c r="B449" s="234"/>
      <c r="C449" s="11"/>
      <c r="D449" s="11"/>
      <c r="E449" s="212"/>
      <c r="F449" s="12"/>
      <c r="G449" s="11"/>
      <c r="H449" s="12"/>
      <c r="I449" s="13"/>
      <c r="J449" s="14"/>
    </row>
    <row r="450" spans="1:10" x14ac:dyDescent="0.25">
      <c r="A450" s="10"/>
      <c r="B450" s="234"/>
      <c r="C450" s="11"/>
      <c r="D450" s="11"/>
      <c r="E450" s="212"/>
      <c r="F450" s="12"/>
      <c r="G450" s="11"/>
      <c r="H450" s="12"/>
      <c r="I450" s="13"/>
      <c r="J450" s="14"/>
    </row>
    <row r="451" spans="1:10" x14ac:dyDescent="0.25">
      <c r="A451" s="10"/>
      <c r="B451" s="234"/>
      <c r="C451" s="11"/>
      <c r="D451" s="11"/>
      <c r="E451" s="212"/>
      <c r="F451" s="12"/>
      <c r="G451" s="11"/>
      <c r="H451" s="12"/>
      <c r="I451" s="13"/>
      <c r="J451" s="14"/>
    </row>
    <row r="452" spans="1:10" x14ac:dyDescent="0.25">
      <c r="A452" s="10"/>
      <c r="B452" s="234"/>
      <c r="C452" s="11"/>
      <c r="D452" s="11"/>
      <c r="E452" s="212"/>
      <c r="F452" s="12"/>
      <c r="G452" s="11"/>
      <c r="H452" s="12"/>
      <c r="I452" s="13"/>
      <c r="J452" s="14"/>
    </row>
    <row r="453" spans="1:10" x14ac:dyDescent="0.25">
      <c r="A453" s="10"/>
      <c r="B453" s="234"/>
      <c r="C453" s="11"/>
      <c r="D453" s="11"/>
      <c r="E453" s="212"/>
      <c r="F453" s="12"/>
      <c r="G453" s="11"/>
      <c r="H453" s="12"/>
      <c r="I453" s="13"/>
      <c r="J453" s="14"/>
    </row>
    <row r="454" spans="1:10" x14ac:dyDescent="0.25">
      <c r="A454" s="10"/>
      <c r="B454" s="234"/>
      <c r="C454" s="11"/>
      <c r="D454" s="11"/>
      <c r="E454" s="212"/>
      <c r="F454" s="12"/>
      <c r="G454" s="11"/>
      <c r="H454" s="12"/>
      <c r="I454" s="13"/>
      <c r="J454" s="14"/>
    </row>
    <row r="455" spans="1:10" x14ac:dyDescent="0.25">
      <c r="A455" s="10"/>
      <c r="B455" s="234"/>
      <c r="C455" s="11"/>
      <c r="D455" s="11"/>
      <c r="E455" s="212"/>
      <c r="F455" s="12"/>
      <c r="G455" s="11"/>
      <c r="H455" s="12"/>
      <c r="I455" s="13"/>
      <c r="J455" s="14"/>
    </row>
    <row r="456" spans="1:10" x14ac:dyDescent="0.25">
      <c r="A456" s="10"/>
      <c r="B456" s="234"/>
      <c r="C456" s="11"/>
      <c r="D456" s="11"/>
      <c r="E456" s="212"/>
      <c r="F456" s="12"/>
      <c r="G456" s="11"/>
      <c r="H456" s="12"/>
      <c r="I456" s="13"/>
      <c r="J456" s="14"/>
    </row>
    <row r="457" spans="1:10" x14ac:dyDescent="0.25">
      <c r="A457" s="10"/>
      <c r="B457" s="234"/>
      <c r="C457" s="11"/>
      <c r="D457" s="11"/>
      <c r="E457" s="212"/>
      <c r="F457" s="12"/>
      <c r="G457" s="11"/>
      <c r="H457" s="12"/>
      <c r="I457" s="13"/>
      <c r="J457" s="14"/>
    </row>
    <row r="458" spans="1:10" x14ac:dyDescent="0.25">
      <c r="A458" s="10"/>
      <c r="B458" s="234"/>
      <c r="C458" s="11"/>
      <c r="D458" s="11"/>
      <c r="E458" s="212"/>
      <c r="F458" s="12"/>
      <c r="G458" s="11"/>
      <c r="H458" s="12"/>
      <c r="I458" s="13"/>
      <c r="J458" s="14"/>
    </row>
    <row r="459" spans="1:10" x14ac:dyDescent="0.25">
      <c r="A459" s="10"/>
      <c r="B459" s="234"/>
      <c r="C459" s="11"/>
      <c r="D459" s="11"/>
      <c r="E459" s="212"/>
      <c r="F459" s="12"/>
      <c r="G459" s="11"/>
      <c r="H459" s="12"/>
      <c r="I459" s="13"/>
      <c r="J459" s="14"/>
    </row>
    <row r="460" spans="1:10" x14ac:dyDescent="0.25">
      <c r="A460" s="10"/>
      <c r="B460" s="234"/>
      <c r="C460" s="11"/>
      <c r="D460" s="11"/>
      <c r="E460" s="212"/>
      <c r="F460" s="12"/>
      <c r="G460" s="11"/>
      <c r="H460" s="12"/>
      <c r="I460" s="13"/>
      <c r="J460" s="14"/>
    </row>
    <row r="461" spans="1:10" x14ac:dyDescent="0.25">
      <c r="A461" s="10"/>
      <c r="B461" s="234"/>
      <c r="C461" s="11"/>
      <c r="D461" s="11"/>
      <c r="E461" s="212"/>
      <c r="F461" s="12"/>
      <c r="G461" s="11"/>
      <c r="H461" s="12"/>
      <c r="I461" s="13"/>
      <c r="J461" s="14"/>
    </row>
    <row r="462" spans="1:10" x14ac:dyDescent="0.25">
      <c r="A462" s="10"/>
      <c r="B462" s="234"/>
      <c r="C462" s="11"/>
      <c r="D462" s="11"/>
      <c r="E462" s="212"/>
      <c r="F462" s="12"/>
      <c r="G462" s="11"/>
      <c r="H462" s="12"/>
      <c r="I462" s="13"/>
      <c r="J462" s="14"/>
    </row>
    <row r="463" spans="1:10" x14ac:dyDescent="0.25">
      <c r="A463" s="10"/>
      <c r="B463" s="234"/>
      <c r="C463" s="11"/>
      <c r="D463" s="11"/>
      <c r="E463" s="212"/>
      <c r="F463" s="12"/>
      <c r="G463" s="11"/>
      <c r="H463" s="12"/>
      <c r="I463" s="13"/>
      <c r="J463" s="14"/>
    </row>
    <row r="464" spans="1:10" x14ac:dyDescent="0.25">
      <c r="A464" s="10"/>
      <c r="B464" s="234"/>
      <c r="C464" s="11"/>
      <c r="D464" s="11"/>
      <c r="E464" s="212"/>
      <c r="F464" s="12"/>
      <c r="G464" s="11"/>
      <c r="H464" s="12"/>
      <c r="I464" s="13"/>
      <c r="J464" s="14"/>
    </row>
    <row r="465" spans="1:10" x14ac:dyDescent="0.25">
      <c r="A465" s="10"/>
      <c r="B465" s="234"/>
      <c r="C465" s="11"/>
      <c r="D465" s="11"/>
      <c r="E465" s="212"/>
      <c r="F465" s="12"/>
      <c r="G465" s="11"/>
      <c r="H465" s="12"/>
      <c r="I465" s="13"/>
      <c r="J465" s="14"/>
    </row>
    <row r="466" spans="1:10" x14ac:dyDescent="0.25">
      <c r="A466" s="10"/>
      <c r="B466" s="234"/>
      <c r="C466" s="11"/>
      <c r="D466" s="11"/>
      <c r="E466" s="212"/>
      <c r="F466" s="12"/>
      <c r="G466" s="11"/>
      <c r="H466" s="12"/>
      <c r="I466" s="13"/>
      <c r="J466" s="14"/>
    </row>
    <row r="467" spans="1:10" x14ac:dyDescent="0.25">
      <c r="A467" s="10"/>
      <c r="B467" s="234"/>
      <c r="C467" s="11"/>
      <c r="D467" s="11"/>
      <c r="E467" s="212"/>
      <c r="F467" s="12"/>
      <c r="G467" s="11"/>
      <c r="H467" s="12"/>
      <c r="I467" s="13"/>
      <c r="J467" s="14"/>
    </row>
    <row r="468" spans="1:10" x14ac:dyDescent="0.25">
      <c r="A468" s="10"/>
      <c r="B468" s="234"/>
      <c r="C468" s="11"/>
      <c r="D468" s="11"/>
      <c r="E468" s="212"/>
      <c r="F468" s="12"/>
      <c r="G468" s="11"/>
      <c r="H468" s="12"/>
      <c r="I468" s="13"/>
      <c r="J468" s="14"/>
    </row>
    <row r="469" spans="1:10" x14ac:dyDescent="0.25">
      <c r="A469" s="10"/>
      <c r="B469" s="234"/>
      <c r="C469" s="11"/>
      <c r="D469" s="11"/>
      <c r="E469" s="212"/>
      <c r="F469" s="12"/>
      <c r="G469" s="11"/>
      <c r="H469" s="12"/>
      <c r="I469" s="13"/>
      <c r="J469" s="14"/>
    </row>
    <row r="470" spans="1:10" x14ac:dyDescent="0.25">
      <c r="A470" s="10"/>
      <c r="B470" s="234"/>
      <c r="C470" s="11"/>
      <c r="D470" s="11"/>
      <c r="E470" s="212"/>
      <c r="F470" s="12"/>
      <c r="G470" s="11"/>
      <c r="H470" s="12"/>
      <c r="I470" s="13"/>
      <c r="J470" s="14"/>
    </row>
    <row r="471" spans="1:10" x14ac:dyDescent="0.25">
      <c r="A471" s="10"/>
      <c r="B471" s="234"/>
      <c r="C471" s="11"/>
      <c r="D471" s="11"/>
      <c r="E471" s="212"/>
      <c r="F471" s="12"/>
      <c r="G471" s="11"/>
      <c r="H471" s="12"/>
      <c r="I471" s="13"/>
      <c r="J471" s="14"/>
    </row>
    <row r="472" spans="1:10" x14ac:dyDescent="0.25">
      <c r="A472" s="10"/>
      <c r="B472" s="234"/>
      <c r="C472" s="11"/>
      <c r="D472" s="11"/>
      <c r="E472" s="212"/>
      <c r="F472" s="12"/>
      <c r="G472" s="11"/>
      <c r="H472" s="12"/>
      <c r="I472" s="13"/>
      <c r="J472" s="14"/>
    </row>
    <row r="473" spans="1:10" x14ac:dyDescent="0.25">
      <c r="A473" s="10"/>
      <c r="B473" s="234"/>
      <c r="C473" s="11"/>
      <c r="D473" s="11"/>
      <c r="E473" s="212"/>
      <c r="F473" s="12"/>
      <c r="G473" s="11"/>
      <c r="H473" s="12"/>
      <c r="I473" s="13"/>
      <c r="J473" s="14"/>
    </row>
    <row r="474" spans="1:10" x14ac:dyDescent="0.25">
      <c r="A474" s="10"/>
      <c r="B474" s="234"/>
      <c r="C474" s="11"/>
      <c r="D474" s="11"/>
      <c r="E474" s="212"/>
      <c r="F474" s="12"/>
      <c r="G474" s="11"/>
      <c r="H474" s="12"/>
      <c r="I474" s="13"/>
      <c r="J474" s="14"/>
    </row>
    <row r="475" spans="1:10" x14ac:dyDescent="0.25">
      <c r="A475" s="10"/>
      <c r="B475" s="234"/>
      <c r="C475" s="11"/>
      <c r="D475" s="11"/>
      <c r="E475" s="212"/>
      <c r="F475" s="12"/>
      <c r="G475" s="11"/>
      <c r="H475" s="12"/>
      <c r="I475" s="13"/>
      <c r="J475" s="14"/>
    </row>
    <row r="476" spans="1:10" x14ac:dyDescent="0.25">
      <c r="A476" s="10"/>
      <c r="B476" s="234"/>
      <c r="C476" s="11"/>
      <c r="D476" s="11"/>
      <c r="E476" s="212"/>
      <c r="F476" s="12"/>
      <c r="G476" s="11"/>
      <c r="H476" s="12"/>
      <c r="I476" s="13"/>
      <c r="J476" s="14"/>
    </row>
    <row r="477" spans="1:10" x14ac:dyDescent="0.25">
      <c r="A477" s="10"/>
      <c r="B477" s="234"/>
      <c r="C477" s="11"/>
      <c r="D477" s="11"/>
      <c r="E477" s="212"/>
      <c r="F477" s="12"/>
      <c r="G477" s="11"/>
      <c r="H477" s="12"/>
      <c r="I477" s="13"/>
      <c r="J477" s="14"/>
    </row>
    <row r="478" spans="1:10" x14ac:dyDescent="0.25">
      <c r="A478" s="10"/>
      <c r="B478" s="234"/>
      <c r="C478" s="11"/>
      <c r="D478" s="11"/>
      <c r="E478" s="212"/>
      <c r="F478" s="12"/>
      <c r="G478" s="11"/>
      <c r="H478" s="12"/>
      <c r="I478" s="13"/>
      <c r="J478" s="14"/>
    </row>
    <row r="479" spans="1:10" x14ac:dyDescent="0.25">
      <c r="A479" s="10"/>
      <c r="B479" s="234"/>
      <c r="C479" s="11"/>
      <c r="D479" s="11"/>
      <c r="E479" s="212"/>
      <c r="F479" s="12"/>
      <c r="G479" s="11"/>
      <c r="H479" s="12"/>
      <c r="I479" s="13"/>
      <c r="J479" s="14"/>
    </row>
    <row r="480" spans="1:10" x14ac:dyDescent="0.25">
      <c r="A480" s="10"/>
      <c r="B480" s="234"/>
      <c r="C480" s="11"/>
      <c r="D480" s="11"/>
      <c r="E480" s="212"/>
      <c r="F480" s="12"/>
      <c r="G480" s="11"/>
      <c r="H480" s="12"/>
      <c r="I480" s="13"/>
      <c r="J480" s="14"/>
    </row>
    <row r="481" spans="1:10" x14ac:dyDescent="0.25">
      <c r="A481" s="10"/>
      <c r="B481" s="234"/>
      <c r="C481" s="11"/>
      <c r="D481" s="11"/>
      <c r="E481" s="212"/>
      <c r="F481" s="12"/>
      <c r="G481" s="11"/>
      <c r="H481" s="12"/>
      <c r="I481" s="13"/>
      <c r="J481" s="14"/>
    </row>
    <row r="482" spans="1:10" x14ac:dyDescent="0.25">
      <c r="A482" s="10"/>
      <c r="B482" s="234"/>
      <c r="C482" s="11"/>
      <c r="D482" s="11"/>
      <c r="E482" s="212"/>
      <c r="F482" s="12"/>
      <c r="G482" s="11"/>
      <c r="H482" s="12"/>
      <c r="I482" s="13"/>
      <c r="J482" s="14"/>
    </row>
    <row r="483" spans="1:10" x14ac:dyDescent="0.25">
      <c r="A483" s="10"/>
      <c r="B483" s="234"/>
      <c r="C483" s="11"/>
      <c r="D483" s="11"/>
      <c r="E483" s="212"/>
      <c r="F483" s="12"/>
      <c r="G483" s="11"/>
      <c r="H483" s="12"/>
      <c r="I483" s="13"/>
      <c r="J483" s="14"/>
    </row>
    <row r="484" spans="1:10" x14ac:dyDescent="0.25">
      <c r="A484" s="10"/>
      <c r="B484" s="234"/>
      <c r="C484" s="11"/>
      <c r="D484" s="11"/>
      <c r="E484" s="212"/>
      <c r="F484" s="12"/>
      <c r="G484" s="11"/>
      <c r="H484" s="12"/>
      <c r="I484" s="13"/>
      <c r="J484" s="14"/>
    </row>
    <row r="485" spans="1:10" x14ac:dyDescent="0.25">
      <c r="A485" s="10"/>
      <c r="B485" s="234"/>
      <c r="C485" s="11"/>
      <c r="D485" s="11"/>
      <c r="E485" s="212"/>
      <c r="F485" s="12"/>
      <c r="G485" s="11"/>
      <c r="H485" s="12"/>
      <c r="I485" s="13"/>
      <c r="J485" s="14"/>
    </row>
    <row r="486" spans="1:10" x14ac:dyDescent="0.25">
      <c r="A486" s="10"/>
      <c r="B486" s="234"/>
      <c r="C486" s="11"/>
      <c r="D486" s="11"/>
      <c r="E486" s="212"/>
      <c r="F486" s="12"/>
      <c r="G486" s="11"/>
      <c r="H486" s="12"/>
      <c r="I486" s="13"/>
      <c r="J486" s="14"/>
    </row>
    <row r="487" spans="1:10" x14ac:dyDescent="0.25">
      <c r="A487" s="10"/>
      <c r="B487" s="234"/>
      <c r="C487" s="11"/>
      <c r="D487" s="11"/>
      <c r="E487" s="212"/>
      <c r="F487" s="12"/>
      <c r="G487" s="11"/>
      <c r="H487" s="12"/>
      <c r="I487" s="13"/>
      <c r="J487" s="14"/>
    </row>
    <row r="488" spans="1:10" x14ac:dyDescent="0.25">
      <c r="A488" s="10"/>
      <c r="B488" s="234"/>
      <c r="C488" s="11"/>
      <c r="D488" s="11"/>
      <c r="E488" s="212"/>
      <c r="F488" s="12"/>
      <c r="G488" s="11"/>
      <c r="H488" s="12"/>
      <c r="I488" s="13"/>
      <c r="J488" s="14"/>
    </row>
    <row r="489" spans="1:10" x14ac:dyDescent="0.25">
      <c r="A489" s="10"/>
      <c r="B489" s="234"/>
      <c r="C489" s="11"/>
      <c r="D489" s="11"/>
      <c r="E489" s="212"/>
      <c r="F489" s="12"/>
      <c r="G489" s="11"/>
      <c r="H489" s="12"/>
      <c r="I489" s="13"/>
      <c r="J489" s="14"/>
    </row>
    <row r="490" spans="1:10" x14ac:dyDescent="0.25">
      <c r="A490" s="10"/>
      <c r="B490" s="234"/>
      <c r="C490" s="11"/>
      <c r="D490" s="11"/>
      <c r="E490" s="212"/>
      <c r="F490" s="12"/>
      <c r="G490" s="11"/>
      <c r="H490" s="12"/>
      <c r="I490" s="13"/>
      <c r="J490" s="14"/>
    </row>
    <row r="491" spans="1:10" x14ac:dyDescent="0.25">
      <c r="A491" s="10"/>
      <c r="B491" s="234"/>
      <c r="C491" s="11"/>
      <c r="D491" s="11"/>
      <c r="E491" s="212"/>
      <c r="F491" s="12"/>
      <c r="G491" s="11"/>
      <c r="H491" s="12"/>
      <c r="I491" s="13"/>
      <c r="J491" s="14"/>
    </row>
    <row r="492" spans="1:10" x14ac:dyDescent="0.25">
      <c r="A492" s="10"/>
      <c r="B492" s="234"/>
      <c r="C492" s="11"/>
      <c r="D492" s="11"/>
      <c r="E492" s="212"/>
      <c r="F492" s="12"/>
      <c r="G492" s="11"/>
      <c r="H492" s="12"/>
      <c r="I492" s="13"/>
      <c r="J492" s="14"/>
    </row>
    <row r="493" spans="1:10" x14ac:dyDescent="0.25">
      <c r="A493" s="10"/>
      <c r="B493" s="234"/>
      <c r="C493" s="11"/>
      <c r="D493" s="11"/>
      <c r="E493" s="212"/>
      <c r="F493" s="12"/>
      <c r="G493" s="11"/>
      <c r="H493" s="12"/>
      <c r="I493" s="13"/>
      <c r="J493" s="14"/>
    </row>
    <row r="494" spans="1:10" x14ac:dyDescent="0.25">
      <c r="A494" s="10"/>
      <c r="B494" s="234"/>
      <c r="C494" s="11"/>
      <c r="D494" s="11"/>
      <c r="E494" s="212"/>
      <c r="F494" s="12"/>
      <c r="G494" s="11"/>
      <c r="H494" s="12"/>
      <c r="I494" s="13"/>
      <c r="J494" s="14"/>
    </row>
    <row r="495" spans="1:10" x14ac:dyDescent="0.25">
      <c r="A495" s="10"/>
      <c r="B495" s="234"/>
      <c r="C495" s="11"/>
      <c r="D495" s="11"/>
      <c r="E495" s="212"/>
      <c r="F495" s="12"/>
      <c r="G495" s="11"/>
      <c r="H495" s="12"/>
      <c r="I495" s="13"/>
      <c r="J495" s="14"/>
    </row>
    <row r="496" spans="1:10" x14ac:dyDescent="0.25">
      <c r="A496" s="10"/>
      <c r="B496" s="234"/>
      <c r="C496" s="11"/>
      <c r="D496" s="11"/>
      <c r="E496" s="212"/>
      <c r="F496" s="12"/>
      <c r="G496" s="11"/>
      <c r="H496" s="12"/>
      <c r="I496" s="13"/>
      <c r="J496" s="14"/>
    </row>
    <row r="497" spans="1:10" x14ac:dyDescent="0.25">
      <c r="A497" s="10"/>
      <c r="B497" s="234"/>
      <c r="C497" s="11"/>
      <c r="D497" s="11"/>
      <c r="E497" s="212"/>
      <c r="F497" s="12"/>
      <c r="G497" s="11"/>
      <c r="H497" s="12"/>
      <c r="I497" s="13"/>
      <c r="J497" s="14"/>
    </row>
    <row r="498" spans="1:10" x14ac:dyDescent="0.25">
      <c r="A498" s="10"/>
      <c r="B498" s="234"/>
      <c r="C498" s="11"/>
      <c r="D498" s="11"/>
      <c r="E498" s="212"/>
      <c r="F498" s="12"/>
      <c r="G498" s="11"/>
      <c r="H498" s="12"/>
      <c r="I498" s="13"/>
      <c r="J498" s="14"/>
    </row>
    <row r="499" spans="1:10" x14ac:dyDescent="0.25">
      <c r="A499" s="10"/>
      <c r="B499" s="234"/>
      <c r="C499" s="11"/>
      <c r="D499" s="11"/>
      <c r="E499" s="212"/>
      <c r="F499" s="12"/>
      <c r="G499" s="11"/>
      <c r="H499" s="12"/>
      <c r="I499" s="13"/>
      <c r="J499" s="14"/>
    </row>
    <row r="500" spans="1:10" x14ac:dyDescent="0.25">
      <c r="A500" s="10"/>
      <c r="B500" s="234"/>
      <c r="C500" s="11"/>
      <c r="D500" s="11"/>
      <c r="E500" s="212"/>
      <c r="F500" s="12"/>
      <c r="G500" s="11"/>
      <c r="H500" s="12"/>
      <c r="I500" s="13"/>
      <c r="J500" s="14"/>
    </row>
    <row r="1048576" spans="6:8" x14ac:dyDescent="0.25">
      <c r="F1048576" s="1"/>
      <c r="H1048576" s="1"/>
    </row>
  </sheetData>
  <mergeCells count="2">
    <mergeCell ref="A2:I2"/>
    <mergeCell ref="A1:I1"/>
  </mergeCells>
  <conditionalFormatting sqref="A34:B34 F64:F107 E148:E149 E135:E146 B135:B148 A205:A229 A234:A235 B35:B56 E6:F6 E4:E5 E7:E8 E11 A4:B5 B6 A7:B18 E17 A19 A20:B25 E24 B26:B27 B30:B33 E30:E56 A26:A107">
    <cfRule type="expression" dxfId="302" priority="445">
      <formula>EVEN(ROW())=ROW()</formula>
    </cfRule>
  </conditionalFormatting>
  <conditionalFormatting sqref="B57:B75 E64:E75">
    <cfRule type="expression" dxfId="301" priority="436">
      <formula>EVEN(ROW())=ROW()</formula>
    </cfRule>
  </conditionalFormatting>
  <conditionalFormatting sqref="B76:B94 E76:E94">
    <cfRule type="expression" dxfId="300" priority="435">
      <formula>EVEN(ROW())=ROW()</formula>
    </cfRule>
  </conditionalFormatting>
  <conditionalFormatting sqref="B101:E107 A108:E108 G101:I113 B109:E113 A109:A118 B95:B100 E95:E100">
    <cfRule type="expression" dxfId="299" priority="434">
      <formula>EVEN(ROW())=ROW()</formula>
    </cfRule>
  </conditionalFormatting>
  <conditionalFormatting sqref="B114:E118 A119:E132 C133:D200 G114:I200 A133:A141">
    <cfRule type="expression" dxfId="298" priority="433">
      <formula>EVEN(ROW())=ROW()</formula>
    </cfRule>
  </conditionalFormatting>
  <conditionalFormatting sqref="F108:F109">
    <cfRule type="expression" dxfId="297" priority="427">
      <formula>EVEN(ROW())=ROW()</formula>
    </cfRule>
  </conditionalFormatting>
  <conditionalFormatting sqref="F110">
    <cfRule type="expression" dxfId="296" priority="426">
      <formula>EVEN(ROW())=ROW()</formula>
    </cfRule>
  </conditionalFormatting>
  <conditionalFormatting sqref="F111">
    <cfRule type="expression" dxfId="295" priority="425">
      <formula>EVEN(ROW())=ROW()</formula>
    </cfRule>
  </conditionalFormatting>
  <conditionalFormatting sqref="F112">
    <cfRule type="expression" dxfId="294" priority="424">
      <formula>EVEN(ROW())=ROW()</formula>
    </cfRule>
  </conditionalFormatting>
  <conditionalFormatting sqref="F113">
    <cfRule type="expression" dxfId="293" priority="423">
      <formula>EVEN(ROW())=ROW()</formula>
    </cfRule>
  </conditionalFormatting>
  <conditionalFormatting sqref="F114">
    <cfRule type="expression" dxfId="292" priority="422">
      <formula>EVEN(ROW())=ROW()</formula>
    </cfRule>
  </conditionalFormatting>
  <conditionalFormatting sqref="F115">
    <cfRule type="expression" dxfId="291" priority="421">
      <formula>EVEN(ROW())=ROW()</formula>
    </cfRule>
  </conditionalFormatting>
  <conditionalFormatting sqref="F116">
    <cfRule type="expression" dxfId="290" priority="420">
      <formula>EVEN(ROW())=ROW()</formula>
    </cfRule>
  </conditionalFormatting>
  <conditionalFormatting sqref="F117">
    <cfRule type="expression" dxfId="289" priority="419">
      <formula>EVEN(ROW())=ROW()</formula>
    </cfRule>
  </conditionalFormatting>
  <conditionalFormatting sqref="F118">
    <cfRule type="expression" dxfId="288" priority="418">
      <formula>EVEN(ROW())=ROW()</formula>
    </cfRule>
  </conditionalFormatting>
  <conditionalFormatting sqref="F119">
    <cfRule type="expression" dxfId="287" priority="415">
      <formula>EVEN(ROW())=ROW()</formula>
    </cfRule>
  </conditionalFormatting>
  <conditionalFormatting sqref="F120">
    <cfRule type="expression" dxfId="286" priority="414">
      <formula>EVEN(ROW())=ROW()</formula>
    </cfRule>
  </conditionalFormatting>
  <conditionalFormatting sqref="F121">
    <cfRule type="expression" dxfId="285" priority="413">
      <formula>EVEN(ROW())=ROW()</formula>
    </cfRule>
  </conditionalFormatting>
  <conditionalFormatting sqref="F122">
    <cfRule type="expression" dxfId="284" priority="412">
      <formula>EVEN(ROW())=ROW()</formula>
    </cfRule>
  </conditionalFormatting>
  <conditionalFormatting sqref="F123">
    <cfRule type="expression" dxfId="283" priority="411">
      <formula>EVEN(ROW())=ROW()</formula>
    </cfRule>
  </conditionalFormatting>
  <conditionalFormatting sqref="F124">
    <cfRule type="expression" dxfId="282" priority="410">
      <formula>EVEN(ROW())=ROW()</formula>
    </cfRule>
  </conditionalFormatting>
  <conditionalFormatting sqref="F125">
    <cfRule type="expression" dxfId="281" priority="409">
      <formula>EVEN(ROW())=ROW()</formula>
    </cfRule>
  </conditionalFormatting>
  <conditionalFormatting sqref="F126">
    <cfRule type="expression" dxfId="280" priority="408">
      <formula>EVEN(ROW())=ROW()</formula>
    </cfRule>
  </conditionalFormatting>
  <conditionalFormatting sqref="F127">
    <cfRule type="expression" dxfId="279" priority="407">
      <formula>EVEN(ROW())=ROW()</formula>
    </cfRule>
  </conditionalFormatting>
  <conditionalFormatting sqref="F128">
    <cfRule type="expression" dxfId="278" priority="406">
      <formula>EVEN(ROW())=ROW()</formula>
    </cfRule>
  </conditionalFormatting>
  <conditionalFormatting sqref="F130">
    <cfRule type="expression" dxfId="277" priority="405">
      <formula>EVEN(ROW())=ROW()</formula>
    </cfRule>
  </conditionalFormatting>
  <conditionalFormatting sqref="F129">
    <cfRule type="expression" dxfId="276" priority="404">
      <formula>EVEN(ROW())=ROW()</formula>
    </cfRule>
  </conditionalFormatting>
  <conditionalFormatting sqref="F131">
    <cfRule type="expression" dxfId="275" priority="403">
      <formula>EVEN(ROW())=ROW()</formula>
    </cfRule>
  </conditionalFormatting>
  <conditionalFormatting sqref="F132:F133">
    <cfRule type="expression" dxfId="274" priority="402">
      <formula>EVEN(ROW())=ROW()</formula>
    </cfRule>
  </conditionalFormatting>
  <conditionalFormatting sqref="B133:B134 E133:E134">
    <cfRule type="expression" dxfId="273" priority="401">
      <formula>EVEN(ROW())=ROW()</formula>
    </cfRule>
  </conditionalFormatting>
  <conditionalFormatting sqref="E150:E200 B149:B200">
    <cfRule type="expression" dxfId="272" priority="398">
      <formula>EVEN(ROW())=ROW()</formula>
    </cfRule>
  </conditionalFormatting>
  <conditionalFormatting sqref="F134:F168 F172:F200">
    <cfRule type="expression" dxfId="271" priority="393">
      <formula>EVEN(ROW())=ROW()</formula>
    </cfRule>
  </conditionalFormatting>
  <conditionalFormatting sqref="A142:A200">
    <cfRule type="expression" dxfId="270" priority="392">
      <formula>EVEN(ROW())=ROW()</formula>
    </cfRule>
  </conditionalFormatting>
  <conditionalFormatting sqref="C201:D202 G201:I202">
    <cfRule type="expression" dxfId="269" priority="391">
      <formula>EVEN(ROW())=ROW()</formula>
    </cfRule>
  </conditionalFormatting>
  <conditionalFormatting sqref="E201:E202 B201:B202">
    <cfRule type="expression" dxfId="268" priority="390">
      <formula>EVEN(ROW())=ROW()</formula>
    </cfRule>
  </conditionalFormatting>
  <conditionalFormatting sqref="F201">
    <cfRule type="expression" dxfId="267" priority="389">
      <formula>EVEN(ROW())=ROW()</formula>
    </cfRule>
  </conditionalFormatting>
  <conditionalFormatting sqref="A201:A203">
    <cfRule type="expression" dxfId="266" priority="388">
      <formula>EVEN(ROW())=ROW()</formula>
    </cfRule>
  </conditionalFormatting>
  <conditionalFormatting sqref="C203:D204 G203:I204">
    <cfRule type="expression" dxfId="265" priority="387">
      <formula>EVEN(ROW())=ROW()</formula>
    </cfRule>
  </conditionalFormatting>
  <conditionalFormatting sqref="E203:E204 B203:B204">
    <cfRule type="expression" dxfId="264" priority="386">
      <formula>EVEN(ROW())=ROW()</formula>
    </cfRule>
  </conditionalFormatting>
  <conditionalFormatting sqref="A204">
    <cfRule type="expression" dxfId="263" priority="384">
      <formula>EVEN(ROW())=ROW()</formula>
    </cfRule>
  </conditionalFormatting>
  <conditionalFormatting sqref="C205:D206 G205:I206">
    <cfRule type="expression" dxfId="262" priority="383">
      <formula>EVEN(ROW())=ROW()</formula>
    </cfRule>
  </conditionalFormatting>
  <conditionalFormatting sqref="E205:E206 B205:B206">
    <cfRule type="expression" dxfId="261" priority="382">
      <formula>EVEN(ROW())=ROW()</formula>
    </cfRule>
  </conditionalFormatting>
  <conditionalFormatting sqref="E217:E218 B217:B218">
    <cfRule type="expression" dxfId="260" priority="358">
      <formula>EVEN(ROW())=ROW()</formula>
    </cfRule>
  </conditionalFormatting>
  <conditionalFormatting sqref="C207:D208 G207:I208">
    <cfRule type="expression" dxfId="259" priority="379">
      <formula>EVEN(ROW())=ROW()</formula>
    </cfRule>
  </conditionalFormatting>
  <conditionalFormatting sqref="E207:E208 B207:B208">
    <cfRule type="expression" dxfId="258" priority="378">
      <formula>EVEN(ROW())=ROW()</formula>
    </cfRule>
  </conditionalFormatting>
  <conditionalFormatting sqref="F206">
    <cfRule type="expression" dxfId="257" priority="339">
      <formula>EVEN(ROW())=ROW()</formula>
    </cfRule>
  </conditionalFormatting>
  <conditionalFormatting sqref="C209:D210 G209:I210">
    <cfRule type="expression" dxfId="256" priority="375">
      <formula>EVEN(ROW())=ROW()</formula>
    </cfRule>
  </conditionalFormatting>
  <conditionalFormatting sqref="E209:E210 B209:B210">
    <cfRule type="expression" dxfId="255" priority="374">
      <formula>EVEN(ROW())=ROW()</formula>
    </cfRule>
  </conditionalFormatting>
  <conditionalFormatting sqref="F213">
    <cfRule type="expression" dxfId="254" priority="346">
      <formula>EVEN(ROW())=ROW()</formula>
    </cfRule>
  </conditionalFormatting>
  <conditionalFormatting sqref="C211:D212 G211:I212">
    <cfRule type="expression" dxfId="253" priority="371">
      <formula>EVEN(ROW())=ROW()</formula>
    </cfRule>
  </conditionalFormatting>
  <conditionalFormatting sqref="E211:E212 B211:B212">
    <cfRule type="expression" dxfId="252" priority="370">
      <formula>EVEN(ROW())=ROW()</formula>
    </cfRule>
  </conditionalFormatting>
  <conditionalFormatting sqref="F207">
    <cfRule type="expression" dxfId="251" priority="340">
      <formula>EVEN(ROW())=ROW()</formula>
    </cfRule>
  </conditionalFormatting>
  <conditionalFormatting sqref="C213:D214 G213:I214">
    <cfRule type="expression" dxfId="250" priority="367">
      <formula>EVEN(ROW())=ROW()</formula>
    </cfRule>
  </conditionalFormatting>
  <conditionalFormatting sqref="E213:E214 B213:B214">
    <cfRule type="expression" dxfId="249" priority="366">
      <formula>EVEN(ROW())=ROW()</formula>
    </cfRule>
  </conditionalFormatting>
  <conditionalFormatting sqref="F171">
    <cfRule type="expression" dxfId="248" priority="334">
      <formula>EVEN(ROW())=ROW()</formula>
    </cfRule>
  </conditionalFormatting>
  <conditionalFormatting sqref="C215:D216 G215:I216">
    <cfRule type="expression" dxfId="247" priority="363">
      <formula>EVEN(ROW())=ROW()</formula>
    </cfRule>
  </conditionalFormatting>
  <conditionalFormatting sqref="E215:E216 B215:B216">
    <cfRule type="expression" dxfId="246" priority="362">
      <formula>EVEN(ROW())=ROW()</formula>
    </cfRule>
  </conditionalFormatting>
  <conditionalFormatting sqref="F219">
    <cfRule type="expression" dxfId="245" priority="315">
      <formula>EVEN(ROW())=ROW()</formula>
    </cfRule>
  </conditionalFormatting>
  <conditionalFormatting sqref="E223:E224 B223:B224 E227:E228 E231:E232 E235:E236 E239:E240 E243:E244 E247:E248 E251:E252 E255:E256 E259:E260 E263:E264 E267:E268 E271:E272 E275:E276 E279:E280 E283:E284 E287:E288 E291:E292 E295:E296 E299:E300 E303:E304 E307:E308 E311:E312 E315:E316 E319:E320 E323:E324 E327:E328 E331:E332 E335:E336 E339:E340 E343:E344 E347:E348 E351:E352 E355:E356 E359:E360 E363:E364 E367:E368 E371:E372 E375:E376 E379:E380 E383:E384 E387:E388 E391:E392 E395:E396 E399:E400 E403:E404 E407:E408 E411:E412 E415:E416 E419:E420 E423:E424 E427:E428 E431:E432 E435:E436 E439:E440 E443:E444 E447:E448 E451:E452 E455:E456 E459:E460 E463:E464 E467:E468 E471:E472 E475:E476 E479:E480 E483:E484 E487:E488 E491:E492 E495:E496 E499:E500 B227:B228 B231:B232 B235:B236 B239:B240 B243:B244 B247:B248 B251:B252 B255:B256 B259:B260 B263:B264 B267:B268 B271:B272 B275:B276 B279:B280 B283:B284 B287:B288 B291:B292 B295:B296 B299:B300 B303:B304 B307:B308 B311:B312 B315:B316 B319:B320 B323:B324 B327:B328 B331:B332 B335:B336 B339:B340 B343:B344 B347:B348 B351:B352 B355:B356 B359:B360 B363:B364 B367:B368 B371:B372 B375:B376 B379:B380 B383:B384 B387:B388 B391:B392 B395:B396 B399:B400 B403:B404 B407:B408 B411:B412 B415:B416 B419:B420 B423:B424 B427:B428 B431:B432 B435:B436 B439:B440 B443:B444 B447:B448 B451:B452 B455:B456 B459:B460 B463:B464 B467:B468 B471:B472 B475:B476 B479:B480 B483:B484 B487:B488 B491:B492 B495:B496 B499:B500">
    <cfRule type="expression" dxfId="244" priority="324">
      <formula>EVEN(ROW())=ROW()</formula>
    </cfRule>
  </conditionalFormatting>
  <conditionalFormatting sqref="C217:D218 G217:I218">
    <cfRule type="expression" dxfId="243" priority="359">
      <formula>EVEN(ROW())=ROW()</formula>
    </cfRule>
  </conditionalFormatting>
  <conditionalFormatting sqref="F212">
    <cfRule type="expression" dxfId="242" priority="345">
      <formula>EVEN(ROW())=ROW()</formula>
    </cfRule>
  </conditionalFormatting>
  <conditionalFormatting sqref="F217:F218">
    <cfRule type="expression" dxfId="241" priority="357">
      <formula>EVEN(ROW())=ROW()</formula>
    </cfRule>
  </conditionalFormatting>
  <conditionalFormatting sqref="C219:D500 G219:I500">
    <cfRule type="expression" dxfId="240" priority="355">
      <formula>EVEN(ROW())=ROW()</formula>
    </cfRule>
  </conditionalFormatting>
  <conditionalFormatting sqref="E219:E220 B219:B220">
    <cfRule type="expression" dxfId="239" priority="354">
      <formula>EVEN(ROW())=ROW()</formula>
    </cfRule>
  </conditionalFormatting>
  <conditionalFormatting sqref="F237 F241 F245 F249 F253 F257 F261 F265 F269 F273 F277 F281 F285 F289 F293 F297 F301 F305 F309 F313 F317 F321 F325 F329 F333 F337 F341 F345 F349 F353 F357 F361 F365 F369 F373 F377 F381 F385 F389 F393 F397 F401 F405 F409 F413 F417 F421 F425 F429 F433 F437 F441 F445 F449 F453 F457 F461 F465 F469 F473 F477 F481 F485 F489 F493 F497">
    <cfRule type="expression" dxfId="238" priority="318">
      <formula>EVEN(ROW())=ROW()</formula>
    </cfRule>
  </conditionalFormatting>
  <conditionalFormatting sqref="F230:F234">
    <cfRule type="expression" dxfId="237" priority="303">
      <formula>EVEN(ROW())=ROW()</formula>
    </cfRule>
  </conditionalFormatting>
  <conditionalFormatting sqref="F208">
    <cfRule type="expression" dxfId="236" priority="341">
      <formula>EVEN(ROW())=ROW()</formula>
    </cfRule>
  </conditionalFormatting>
  <conditionalFormatting sqref="F204">
    <cfRule type="expression" dxfId="235" priority="337">
      <formula>EVEN(ROW())=ROW()</formula>
    </cfRule>
  </conditionalFormatting>
  <conditionalFormatting sqref="F216">
    <cfRule type="expression" dxfId="234" priority="349">
      <formula>EVEN(ROW())=ROW()</formula>
    </cfRule>
  </conditionalFormatting>
  <conditionalFormatting sqref="F214:F215">
    <cfRule type="expression" dxfId="233" priority="347">
      <formula>EVEN(ROW())=ROW()</formula>
    </cfRule>
  </conditionalFormatting>
  <conditionalFormatting sqref="F170">
    <cfRule type="expression" dxfId="232" priority="333">
      <formula>EVEN(ROW())=ROW()</formula>
    </cfRule>
  </conditionalFormatting>
  <conditionalFormatting sqref="F211">
    <cfRule type="expression" dxfId="231" priority="344">
      <formula>EVEN(ROW())=ROW()</formula>
    </cfRule>
  </conditionalFormatting>
  <conditionalFormatting sqref="F210">
    <cfRule type="expression" dxfId="230" priority="343">
      <formula>EVEN(ROW())=ROW()</formula>
    </cfRule>
  </conditionalFormatting>
  <conditionalFormatting sqref="F209">
    <cfRule type="expression" dxfId="229" priority="342">
      <formula>EVEN(ROW())=ROW()</formula>
    </cfRule>
  </conditionalFormatting>
  <conditionalFormatting sqref="F205">
    <cfRule type="expression" dxfId="228" priority="338">
      <formula>EVEN(ROW())=ROW()</formula>
    </cfRule>
  </conditionalFormatting>
  <conditionalFormatting sqref="F203">
    <cfRule type="expression" dxfId="227" priority="336">
      <formula>EVEN(ROW())=ROW()</formula>
    </cfRule>
  </conditionalFormatting>
  <conditionalFormatting sqref="F202">
    <cfRule type="expression" dxfId="226" priority="335">
      <formula>EVEN(ROW())=ROW()</formula>
    </cfRule>
  </conditionalFormatting>
  <conditionalFormatting sqref="A237:A238 A241:A242 A245:A246 A249:A250 A253:A254 A257:A258 A261:A262 A265:A266 A269:A270 A273:A274 A277:A278 A281:A282 A285:A286 A289:A290 A293:A294 A297:A298 A301:A302 A305:A306 A309:A310 A313:A314 A317:A318 A321:A322 A325:A326 A329:A330 A333:A334 A337:A338 A341:A342 A345:A346 A349:A350 A353:A354 A357:A358 A361:A362 A365:A366 A369:A370 A373:A374 A377:A378 A381:A382 A385:A386 A389:A390 A393:A394 A397:A398 A401:A402 A405:A406 A409:A410 A413:A414 A417:A418 A421:A422 A425:A426 A429:A430 A433:A434 A437:A438 A441:A442 A445:A446 A449:A450 A453:A454 A457:A458 A461:A462 A465:A466 A469:A470 A473:A474 A477:A478 A481:A482 A485:A486 A489:A490 A493:A494 A497:A498">
    <cfRule type="expression" dxfId="225" priority="321">
      <formula>EVEN(ROW())=ROW()</formula>
    </cfRule>
  </conditionalFormatting>
  <conditionalFormatting sqref="F169">
    <cfRule type="expression" dxfId="224" priority="332">
      <formula>EVEN(ROW())=ROW()</formula>
    </cfRule>
  </conditionalFormatting>
  <conditionalFormatting sqref="E221:E222 B221:B222">
    <cfRule type="expression" dxfId="223" priority="329">
      <formula>EVEN(ROW())=ROW()</formula>
    </cfRule>
  </conditionalFormatting>
  <conditionalFormatting sqref="F220">
    <cfRule type="expression" dxfId="222" priority="314">
      <formula>EVEN(ROW())=ROW()</formula>
    </cfRule>
  </conditionalFormatting>
  <conditionalFormatting sqref="A236 A239:A240 A243:A244 A247:A248 A251:A252 A255:A256 A259:A260 A263:A264 A267:A268 A271:A272 A275:A276 A279:A280 A283:A284 A287:A288 A291:A292 A295:A296 A299:A300 A303:A304 A307:A308 A311:A312 A315:A316 A319:A320 A323:A324 A327:A328 A331:A332 A335:A336 A339:A340 A343:A344 A347:A348 A351:A352 A355:A356 A359:A360 A363:A364 A367:A368 A371:A372 A375:A376 A379:A380 A383:A384 A387:A388 A391:A392 A395:A396 A399:A400 A403:A404 A407:A408 A411:A412 A415:A416 A419:A420 A423:A424 A427:A428 A431:A432 A435:A436 A439:A440 A443:A444 A447:A448 A451:A452 A455:A456 A459:A460 A463:A464 A467:A468 A471:A472 A475:A476 A479:A480 A483:A484 A487:A488 A491:A492 A495:A496 A499:A500">
    <cfRule type="expression" dxfId="221" priority="326">
      <formula>EVEN(ROW())=ROW()</formula>
    </cfRule>
  </conditionalFormatting>
  <conditionalFormatting sqref="F239 F243 F247 F251 F255 F259 F263 F267 F271 F275 F279 F283 F287 F291 F295 F299 F303 F307 F311 F315 F319 F323 F327 F331 F335 F339 F343 F347 F351 F355 F359 F363 F367 F371 F375 F379 F383 F387 F391 F395 F399 F403 F407 F411 F415 F419 F423 F427 F431 F435 F439 F443 F447 F451 F455 F459 F463 F467 F471 F475 F479 F483 F487 F491 F495 F499">
    <cfRule type="expression" dxfId="220" priority="323">
      <formula>EVEN(ROW())=ROW()</formula>
    </cfRule>
  </conditionalFormatting>
  <conditionalFormatting sqref="F236 F240 F244 F248 F252 F256 F260 F264 F268 F272 F276 F280 F284 F288 F292 F296 F300 F304 F308 F312 F316 F320 F324 F328 F332 F336 F340 F344 F348 F352 F356 F360 F364 F368 F372 F376 F380 F384 F388 F392 F396 F400 F404 F408 F412 F416 F420 F424 F428 F432 F436 F440 F444 F448 F452 F456 F460 F464 F468 F472 F476 F480 F484 F488 F492 F496 F500">
    <cfRule type="expression" dxfId="219" priority="322">
      <formula>EVEN(ROW())=ROW()</formula>
    </cfRule>
  </conditionalFormatting>
  <conditionalFormatting sqref="E225:E226 B225:B226 E229:E230 E233:E234 E237:E238 E241:E242 E245:E246 E249:E250 E253:E254 E257:E258 E261:E262 E265:E266 E269:E270 E273:E274 E277:E278 E281:E282 E285:E286 E289:E290 E293:E294 E297:E298 E301:E302 E305:E306 E309:E310 E313:E314 E317:E318 E321:E322 E325:E326 E329:E330 E333:E334 E337:E338 E341:E342 E345:E346 E349:E350 E353:E354 E357:E358 E361:E362 E365:E366 E369:E370 E373:E374 E377:E378 E381:E382 E385:E386 E389:E390 E393:E394 E397:E398 E401:E402 E405:E406 E409:E410 E413:E414 E417:E418 E421:E422 E425:E426 E429:E430 E433:E434 E437:E438 E441:E442 E445:E446 E449:E450 E453:E454 E457:E458 E461:E462 E465:E466 E469:E470 E473:E474 E477:E478 E481:E482 E485:E486 E489:E490 E493:E494 E497:E498 B229:B230 B233:B234 B237:B238 B241:B242 B245:B246 B249:B250 B253:B254 B257:B258 B261:B262 B265:B266 B269:B270 B273:B274 B277:B278 B281:B282 B285:B286 B289:B290 B293:B294 B297:B298 B301:B302 B305:B306 B309:B310 B313:B314 B317:B318 B321:B322 B325:B326 B329:B330 B333:B334 B337:B338 B341:B342 B345:B346 B349:B350 B353:B354 B357:B358 B361:B362 B365:B366 B369:B370 B373:B374 B377:B378 B381:B382 B385:B386 B389:B390 B393:B394 B397:B398 B401:B402 B405:B406 B409:B410 B413:B414 B417:B418 B421:B422 B425:B426 B429:B430 B433:B434 B437:B438 B441:B442 B445:B446 B449:B450 B453:B454 B457:B458 B461:B462 B465:B466 B469:B470 B473:B474 B477:B478 B481:B482 B485:B486 B489:B490 B493:B494 B497:B498">
    <cfRule type="expression" dxfId="218" priority="319">
      <formula>EVEN(ROW())=ROW()</formula>
    </cfRule>
  </conditionalFormatting>
  <conditionalFormatting sqref="F227">
    <cfRule type="expression" dxfId="217" priority="306">
      <formula>EVEN(ROW())=ROW()</formula>
    </cfRule>
  </conditionalFormatting>
  <conditionalFormatting sqref="F228">
    <cfRule type="expression" dxfId="216" priority="305">
      <formula>EVEN(ROW())=ROW()</formula>
    </cfRule>
  </conditionalFormatting>
  <conditionalFormatting sqref="F238 F242 F246 F250 F254 F258 F262 F266 F270 F274 F278 F282 F286 F290 F294 F298 F302 F306 F310 F314 F318 F322 F326 F330 F334 F338 F342 F346 F350 F354 F358 F362 F366 F370 F374 F378 F382 F386 F390 F394 F398 F402 F406 F410 F414 F418 F422 F426 F430 F434 F438 F442 F446 F450 F454 F458 F462 F466 F470 F474 F478 F482 F486 F490 F494 F498">
    <cfRule type="expression" dxfId="215" priority="317">
      <formula>EVEN(ROW())=ROW()</formula>
    </cfRule>
  </conditionalFormatting>
  <conditionalFormatting sqref="F221">
    <cfRule type="expression" dxfId="214" priority="313">
      <formula>EVEN(ROW())=ROW()</formula>
    </cfRule>
  </conditionalFormatting>
  <conditionalFormatting sqref="F222">
    <cfRule type="expression" dxfId="213" priority="312">
      <formula>EVEN(ROW())=ROW()</formula>
    </cfRule>
  </conditionalFormatting>
  <conditionalFormatting sqref="F223">
    <cfRule type="expression" dxfId="212" priority="310">
      <formula>EVEN(ROW())=ROW()</formula>
    </cfRule>
  </conditionalFormatting>
  <conditionalFormatting sqref="F224">
    <cfRule type="expression" dxfId="211" priority="309">
      <formula>EVEN(ROW())=ROW()</formula>
    </cfRule>
  </conditionalFormatting>
  <conditionalFormatting sqref="F225:F226">
    <cfRule type="expression" dxfId="210" priority="308">
      <formula>EVEN(ROW())=ROW()</formula>
    </cfRule>
  </conditionalFormatting>
  <conditionalFormatting sqref="F229">
    <cfRule type="expression" dxfId="209" priority="304">
      <formula>EVEN(ROW())=ROW()</formula>
    </cfRule>
  </conditionalFormatting>
  <conditionalFormatting sqref="A230:A233">
    <cfRule type="expression" dxfId="208" priority="302">
      <formula>EVEN(ROW())=ROW()</formula>
    </cfRule>
  </conditionalFormatting>
  <conditionalFormatting sqref="F235">
    <cfRule type="expression" dxfId="207" priority="301">
      <formula>EVEN(ROW())=ROW()</formula>
    </cfRule>
  </conditionalFormatting>
  <conditionalFormatting sqref="F5">
    <cfRule type="expression" dxfId="206" priority="298">
      <formula>EVEN(ROW())=ROW()</formula>
    </cfRule>
  </conditionalFormatting>
  <conditionalFormatting sqref="F9">
    <cfRule type="expression" dxfId="205" priority="249">
      <formula>EVEN(ROW())=ROW()</formula>
    </cfRule>
  </conditionalFormatting>
  <conditionalFormatting sqref="F10">
    <cfRule type="expression" dxfId="204" priority="248">
      <formula>EVEN(ROW())=ROW()</formula>
    </cfRule>
  </conditionalFormatting>
  <conditionalFormatting sqref="F36:F37">
    <cfRule type="expression" dxfId="203" priority="236">
      <formula>EVEN(ROW())=ROW()</formula>
    </cfRule>
  </conditionalFormatting>
  <conditionalFormatting sqref="F8">
    <cfRule type="expression" dxfId="202" priority="220">
      <formula>EVEN(ROW())=ROW()</formula>
    </cfRule>
  </conditionalFormatting>
  <conditionalFormatting sqref="C4:C100">
    <cfRule type="expression" dxfId="201" priority="219">
      <formula>EVEN(ROW())=ROW()</formula>
    </cfRule>
  </conditionalFormatting>
  <conditionalFormatting sqref="D4:D100">
    <cfRule type="expression" dxfId="200" priority="218">
      <formula>EVEN(ROW())=ROW()</formula>
    </cfRule>
  </conditionalFormatting>
  <conditionalFormatting sqref="F4">
    <cfRule type="expression" dxfId="199" priority="217">
      <formula>EVEN(ROW())=ROW()</formula>
    </cfRule>
  </conditionalFormatting>
  <conditionalFormatting sqref="G4:G100">
    <cfRule type="expression" dxfId="198" priority="216">
      <formula>EVEN(ROW())=ROW()</formula>
    </cfRule>
  </conditionalFormatting>
  <conditionalFormatting sqref="H4">
    <cfRule type="expression" dxfId="197" priority="215">
      <formula>EVEN(ROW())=ROW()</formula>
    </cfRule>
  </conditionalFormatting>
  <conditionalFormatting sqref="I4">
    <cfRule type="expression" dxfId="196" priority="214">
      <formula>EVEN(ROW())=ROW()</formula>
    </cfRule>
  </conditionalFormatting>
  <conditionalFormatting sqref="H5">
    <cfRule type="expression" dxfId="195" priority="213">
      <formula>EVEN(ROW())=ROW()</formula>
    </cfRule>
  </conditionalFormatting>
  <conditionalFormatting sqref="H6">
    <cfRule type="expression" dxfId="194" priority="212">
      <formula>EVEN(ROW())=ROW()</formula>
    </cfRule>
  </conditionalFormatting>
  <conditionalFormatting sqref="H7">
    <cfRule type="expression" dxfId="193" priority="211">
      <formula>EVEN(ROW())=ROW()</formula>
    </cfRule>
  </conditionalFormatting>
  <conditionalFormatting sqref="H8">
    <cfRule type="expression" dxfId="192" priority="210">
      <formula>EVEN(ROW())=ROW()</formula>
    </cfRule>
  </conditionalFormatting>
  <conditionalFormatting sqref="H9">
    <cfRule type="expression" dxfId="191" priority="209">
      <formula>EVEN(ROW())=ROW()</formula>
    </cfRule>
  </conditionalFormatting>
  <conditionalFormatting sqref="H10">
    <cfRule type="expression" dxfId="190" priority="208">
      <formula>EVEN(ROW())=ROW()</formula>
    </cfRule>
  </conditionalFormatting>
  <conditionalFormatting sqref="H12">
    <cfRule type="expression" dxfId="189" priority="207">
      <formula>EVEN(ROW())=ROW()</formula>
    </cfRule>
  </conditionalFormatting>
  <conditionalFormatting sqref="H11">
    <cfRule type="expression" dxfId="188" priority="206">
      <formula>EVEN(ROW())=ROW()</formula>
    </cfRule>
  </conditionalFormatting>
  <conditionalFormatting sqref="I30">
    <cfRule type="expression" dxfId="187" priority="161">
      <formula>EVEN(ROW())=ROW()</formula>
    </cfRule>
  </conditionalFormatting>
  <conditionalFormatting sqref="H13:H14">
    <cfRule type="expression" dxfId="186" priority="204">
      <formula>EVEN(ROW())=ROW()</formula>
    </cfRule>
  </conditionalFormatting>
  <conditionalFormatting sqref="H15">
    <cfRule type="expression" dxfId="185" priority="203">
      <formula>EVEN(ROW())=ROW()</formula>
    </cfRule>
  </conditionalFormatting>
  <conditionalFormatting sqref="H16">
    <cfRule type="expression" dxfId="184" priority="202">
      <formula>EVEN(ROW())=ROW()</formula>
    </cfRule>
  </conditionalFormatting>
  <conditionalFormatting sqref="H17">
    <cfRule type="expression" dxfId="183" priority="201">
      <formula>EVEN(ROW())=ROW()</formula>
    </cfRule>
  </conditionalFormatting>
  <conditionalFormatting sqref="H18">
    <cfRule type="expression" dxfId="182" priority="200">
      <formula>EVEN(ROW())=ROW()</formula>
    </cfRule>
  </conditionalFormatting>
  <conditionalFormatting sqref="H19:H20">
    <cfRule type="expression" dxfId="181" priority="198">
      <formula>EVEN(ROW())=ROW()</formula>
    </cfRule>
  </conditionalFormatting>
  <conditionalFormatting sqref="H21">
    <cfRule type="expression" dxfId="180" priority="197">
      <formula>EVEN(ROW())=ROW()</formula>
    </cfRule>
  </conditionalFormatting>
  <conditionalFormatting sqref="H22">
    <cfRule type="expression" dxfId="179" priority="196">
      <formula>EVEN(ROW())=ROW()</formula>
    </cfRule>
  </conditionalFormatting>
  <conditionalFormatting sqref="H23">
    <cfRule type="expression" dxfId="178" priority="195">
      <formula>EVEN(ROW())=ROW()</formula>
    </cfRule>
  </conditionalFormatting>
  <conditionalFormatting sqref="H24">
    <cfRule type="expression" dxfId="177" priority="194">
      <formula>EVEN(ROW())=ROW()</formula>
    </cfRule>
  </conditionalFormatting>
  <conditionalFormatting sqref="H25">
    <cfRule type="expression" dxfId="176" priority="193">
      <formula>EVEN(ROW())=ROW()</formula>
    </cfRule>
  </conditionalFormatting>
  <conditionalFormatting sqref="H26">
    <cfRule type="expression" dxfId="175" priority="192">
      <formula>EVEN(ROW())=ROW()</formula>
    </cfRule>
  </conditionalFormatting>
  <conditionalFormatting sqref="H27">
    <cfRule type="expression" dxfId="174" priority="191">
      <formula>EVEN(ROW())=ROW()</formula>
    </cfRule>
  </conditionalFormatting>
  <conditionalFormatting sqref="H28">
    <cfRule type="expression" dxfId="173" priority="190">
      <formula>EVEN(ROW())=ROW()</formula>
    </cfRule>
  </conditionalFormatting>
  <conditionalFormatting sqref="H29">
    <cfRule type="expression" dxfId="172" priority="189">
      <formula>EVEN(ROW())=ROW()</formula>
    </cfRule>
  </conditionalFormatting>
  <conditionalFormatting sqref="H30">
    <cfRule type="expression" dxfId="171" priority="188">
      <formula>EVEN(ROW())=ROW()</formula>
    </cfRule>
  </conditionalFormatting>
  <conditionalFormatting sqref="I5">
    <cfRule type="expression" dxfId="170" priority="186">
      <formula>EVEN(ROW())=ROW()</formula>
    </cfRule>
  </conditionalFormatting>
  <conditionalFormatting sqref="I6">
    <cfRule type="expression" dxfId="169" priority="185">
      <formula>EVEN(ROW())=ROW()</formula>
    </cfRule>
  </conditionalFormatting>
  <conditionalFormatting sqref="I7">
    <cfRule type="expression" dxfId="168" priority="184">
      <formula>EVEN(ROW())=ROW()</formula>
    </cfRule>
  </conditionalFormatting>
  <conditionalFormatting sqref="I8">
    <cfRule type="expression" dxfId="167" priority="183">
      <formula>EVEN(ROW())=ROW()</formula>
    </cfRule>
  </conditionalFormatting>
  <conditionalFormatting sqref="I9">
    <cfRule type="expression" dxfId="166" priority="182">
      <formula>EVEN(ROW())=ROW()</formula>
    </cfRule>
  </conditionalFormatting>
  <conditionalFormatting sqref="I10">
    <cfRule type="expression" dxfId="165" priority="181">
      <formula>EVEN(ROW())=ROW()</formula>
    </cfRule>
  </conditionalFormatting>
  <conditionalFormatting sqref="I11">
    <cfRule type="expression" dxfId="164" priority="180">
      <formula>EVEN(ROW())=ROW()</formula>
    </cfRule>
  </conditionalFormatting>
  <conditionalFormatting sqref="I12">
    <cfRule type="expression" dxfId="163" priority="179">
      <formula>EVEN(ROW())=ROW()</formula>
    </cfRule>
  </conditionalFormatting>
  <conditionalFormatting sqref="I13">
    <cfRule type="expression" dxfId="162" priority="178">
      <formula>EVEN(ROW())=ROW()</formula>
    </cfRule>
  </conditionalFormatting>
  <conditionalFormatting sqref="I14">
    <cfRule type="expression" dxfId="161" priority="177">
      <formula>EVEN(ROW())=ROW()</formula>
    </cfRule>
  </conditionalFormatting>
  <conditionalFormatting sqref="I15">
    <cfRule type="expression" dxfId="160" priority="176">
      <formula>EVEN(ROW())=ROW()</formula>
    </cfRule>
  </conditionalFormatting>
  <conditionalFormatting sqref="I16">
    <cfRule type="expression" dxfId="159" priority="175">
      <formula>EVEN(ROW())=ROW()</formula>
    </cfRule>
  </conditionalFormatting>
  <conditionalFormatting sqref="I17">
    <cfRule type="expression" dxfId="158" priority="174">
      <formula>EVEN(ROW())=ROW()</formula>
    </cfRule>
  </conditionalFormatting>
  <conditionalFormatting sqref="I18">
    <cfRule type="expression" dxfId="157" priority="173">
      <formula>EVEN(ROW())=ROW()</formula>
    </cfRule>
  </conditionalFormatting>
  <conditionalFormatting sqref="I19">
    <cfRule type="expression" dxfId="156" priority="172">
      <formula>EVEN(ROW())=ROW()</formula>
    </cfRule>
  </conditionalFormatting>
  <conditionalFormatting sqref="I20">
    <cfRule type="expression" dxfId="155" priority="171">
      <formula>EVEN(ROW())=ROW()</formula>
    </cfRule>
  </conditionalFormatting>
  <conditionalFormatting sqref="I21">
    <cfRule type="expression" dxfId="154" priority="170">
      <formula>EVEN(ROW())=ROW()</formula>
    </cfRule>
  </conditionalFormatting>
  <conditionalFormatting sqref="I22">
    <cfRule type="expression" dxfId="153" priority="169">
      <formula>EVEN(ROW())=ROW()</formula>
    </cfRule>
  </conditionalFormatting>
  <conditionalFormatting sqref="I23">
    <cfRule type="expression" dxfId="152" priority="168">
      <formula>EVEN(ROW())=ROW()</formula>
    </cfRule>
  </conditionalFormatting>
  <conditionalFormatting sqref="I24">
    <cfRule type="expression" dxfId="151" priority="167">
      <formula>EVEN(ROW())=ROW()</formula>
    </cfRule>
  </conditionalFormatting>
  <conditionalFormatting sqref="I25">
    <cfRule type="expression" dxfId="150" priority="166">
      <formula>EVEN(ROW())=ROW()</formula>
    </cfRule>
  </conditionalFormatting>
  <conditionalFormatting sqref="I26">
    <cfRule type="expression" dxfId="149" priority="165">
      <formula>EVEN(ROW())=ROW()</formula>
    </cfRule>
  </conditionalFormatting>
  <conditionalFormatting sqref="I27">
    <cfRule type="expression" dxfId="148" priority="164">
      <formula>EVEN(ROW())=ROW()</formula>
    </cfRule>
  </conditionalFormatting>
  <conditionalFormatting sqref="I28">
    <cfRule type="expression" dxfId="147" priority="163">
      <formula>EVEN(ROW())=ROW()</formula>
    </cfRule>
  </conditionalFormatting>
  <conditionalFormatting sqref="I29">
    <cfRule type="expression" dxfId="146" priority="162">
      <formula>EVEN(ROW())=ROW()</formula>
    </cfRule>
  </conditionalFormatting>
  <conditionalFormatting sqref="A6">
    <cfRule type="expression" dxfId="145" priority="160">
      <formula>EVEN(ROW())=ROW()</formula>
    </cfRule>
  </conditionalFormatting>
  <conditionalFormatting sqref="F7">
    <cfRule type="expression" dxfId="144" priority="159">
      <formula>EVEN(ROW())=ROW()</formula>
    </cfRule>
  </conditionalFormatting>
  <conditionalFormatting sqref="E9">
    <cfRule type="expression" dxfId="143" priority="158">
      <formula>EVEN(ROW())=ROW()</formula>
    </cfRule>
  </conditionalFormatting>
  <conditionalFormatting sqref="E10">
    <cfRule type="expression" dxfId="142" priority="157">
      <formula>EVEN(ROW())=ROW()</formula>
    </cfRule>
  </conditionalFormatting>
  <conditionalFormatting sqref="F11">
    <cfRule type="expression" dxfId="141" priority="155">
      <formula>EVEN(ROW())=ROW()</formula>
    </cfRule>
  </conditionalFormatting>
  <conditionalFormatting sqref="E12">
    <cfRule type="expression" dxfId="140" priority="154">
      <formula>EVEN(ROW())=ROW()</formula>
    </cfRule>
  </conditionalFormatting>
  <conditionalFormatting sqref="F12">
    <cfRule type="expression" dxfId="139" priority="153">
      <formula>EVEN(ROW())=ROW()</formula>
    </cfRule>
  </conditionalFormatting>
  <conditionalFormatting sqref="E13">
    <cfRule type="expression" dxfId="138" priority="152">
      <formula>EVEN(ROW())=ROW()</formula>
    </cfRule>
  </conditionalFormatting>
  <conditionalFormatting sqref="F13">
    <cfRule type="expression" dxfId="137" priority="151">
      <formula>EVEN(ROW())=ROW()</formula>
    </cfRule>
  </conditionalFormatting>
  <conditionalFormatting sqref="E14">
    <cfRule type="expression" dxfId="136" priority="150">
      <formula>EVEN(ROW())=ROW()</formula>
    </cfRule>
  </conditionalFormatting>
  <conditionalFormatting sqref="E15">
    <cfRule type="expression" dxfId="135" priority="148">
      <formula>EVEN(ROW())=ROW()</formula>
    </cfRule>
  </conditionalFormatting>
  <conditionalFormatting sqref="E16">
    <cfRule type="expression" dxfId="134" priority="146">
      <formula>EVEN(ROW())=ROW()</formula>
    </cfRule>
  </conditionalFormatting>
  <conditionalFormatting sqref="F14">
    <cfRule type="expression" dxfId="133" priority="145">
      <formula>EVEN(ROW())=ROW()</formula>
    </cfRule>
  </conditionalFormatting>
  <conditionalFormatting sqref="F15">
    <cfRule type="expression" dxfId="132" priority="144">
      <formula>EVEN(ROW())=ROW()</formula>
    </cfRule>
  </conditionalFormatting>
  <conditionalFormatting sqref="F16">
    <cfRule type="expression" dxfId="131" priority="143">
      <formula>EVEN(ROW())=ROW()</formula>
    </cfRule>
  </conditionalFormatting>
  <conditionalFormatting sqref="F17">
    <cfRule type="expression" dxfId="130" priority="142">
      <formula>EVEN(ROW())=ROW()</formula>
    </cfRule>
  </conditionalFormatting>
  <conditionalFormatting sqref="E18">
    <cfRule type="expression" dxfId="129" priority="141">
      <formula>EVEN(ROW())=ROW()</formula>
    </cfRule>
  </conditionalFormatting>
  <conditionalFormatting sqref="F18">
    <cfRule type="expression" dxfId="128" priority="140">
      <formula>EVEN(ROW())=ROW()</formula>
    </cfRule>
  </conditionalFormatting>
  <conditionalFormatting sqref="B19">
    <cfRule type="expression" dxfId="127" priority="139">
      <formula>EVEN(ROW())=ROW()</formula>
    </cfRule>
  </conditionalFormatting>
  <conditionalFormatting sqref="E19">
    <cfRule type="expression" dxfId="126" priority="138">
      <formula>EVEN(ROW())=ROW()</formula>
    </cfRule>
  </conditionalFormatting>
  <conditionalFormatting sqref="F19">
    <cfRule type="expression" dxfId="125" priority="137">
      <formula>EVEN(ROW())=ROW()</formula>
    </cfRule>
  </conditionalFormatting>
  <conditionalFormatting sqref="E20">
    <cfRule type="expression" dxfId="124" priority="136">
      <formula>EVEN(ROW())=ROW()</formula>
    </cfRule>
  </conditionalFormatting>
  <conditionalFormatting sqref="F20">
    <cfRule type="expression" dxfId="123" priority="135">
      <formula>EVEN(ROW())=ROW()</formula>
    </cfRule>
  </conditionalFormatting>
  <conditionalFormatting sqref="F21">
    <cfRule type="expression" dxfId="122" priority="134">
      <formula>EVEN(ROW())=ROW()</formula>
    </cfRule>
  </conditionalFormatting>
  <conditionalFormatting sqref="E21">
    <cfRule type="expression" dxfId="121" priority="128">
      <formula>EVEN(ROW())=ROW()</formula>
    </cfRule>
  </conditionalFormatting>
  <conditionalFormatting sqref="E22">
    <cfRule type="expression" dxfId="120" priority="127">
      <formula>EVEN(ROW())=ROW()</formula>
    </cfRule>
  </conditionalFormatting>
  <conditionalFormatting sqref="F22">
    <cfRule type="expression" dxfId="119" priority="126">
      <formula>EVEN(ROW())=ROW()</formula>
    </cfRule>
  </conditionalFormatting>
  <conditionalFormatting sqref="E23">
    <cfRule type="expression" dxfId="118" priority="125">
      <formula>EVEN(ROW())=ROW()</formula>
    </cfRule>
  </conditionalFormatting>
  <conditionalFormatting sqref="F23">
    <cfRule type="expression" dxfId="117" priority="124">
      <formula>EVEN(ROW())=ROW()</formula>
    </cfRule>
  </conditionalFormatting>
  <conditionalFormatting sqref="F24">
    <cfRule type="expression" dxfId="116" priority="123">
      <formula>EVEN(ROW())=ROW()</formula>
    </cfRule>
  </conditionalFormatting>
  <conditionalFormatting sqref="E25">
    <cfRule type="expression" dxfId="115" priority="122">
      <formula>EVEN(ROW())=ROW()</formula>
    </cfRule>
  </conditionalFormatting>
  <conditionalFormatting sqref="F25">
    <cfRule type="expression" dxfId="114" priority="121">
      <formula>EVEN(ROW())=ROW()</formula>
    </cfRule>
  </conditionalFormatting>
  <conditionalFormatting sqref="H33 H31">
    <cfRule type="expression" dxfId="113" priority="118">
      <formula>EVEN(ROW())=ROW()</formula>
    </cfRule>
  </conditionalFormatting>
  <conditionalFormatting sqref="I31:I32">
    <cfRule type="expression" dxfId="112" priority="116">
      <formula>EVEN(ROW())=ROW()</formula>
    </cfRule>
  </conditionalFormatting>
  <conditionalFormatting sqref="I33:I100">
    <cfRule type="expression" dxfId="111" priority="115">
      <formula>EVEN(ROW())=ROW()</formula>
    </cfRule>
  </conditionalFormatting>
  <conditionalFormatting sqref="E26">
    <cfRule type="expression" dxfId="110" priority="114">
      <formula>EVEN(ROW())=ROW()</formula>
    </cfRule>
  </conditionalFormatting>
  <conditionalFormatting sqref="F26">
    <cfRule type="expression" dxfId="109" priority="113">
      <formula>EVEN(ROW())=ROW()</formula>
    </cfRule>
  </conditionalFormatting>
  <conditionalFormatting sqref="E27">
    <cfRule type="expression" dxfId="108" priority="112">
      <formula>EVEN(ROW())=ROW()</formula>
    </cfRule>
  </conditionalFormatting>
  <conditionalFormatting sqref="F27">
    <cfRule type="expression" dxfId="107" priority="111">
      <formula>EVEN(ROW())=ROW()</formula>
    </cfRule>
  </conditionalFormatting>
  <conditionalFormatting sqref="E28">
    <cfRule type="expression" dxfId="106" priority="110">
      <formula>EVEN(ROW())=ROW()</formula>
    </cfRule>
  </conditionalFormatting>
  <conditionalFormatting sqref="F28">
    <cfRule type="expression" dxfId="105" priority="109">
      <formula>EVEN(ROW())=ROW()</formula>
    </cfRule>
  </conditionalFormatting>
  <conditionalFormatting sqref="E29">
    <cfRule type="expression" dxfId="104" priority="108">
      <formula>EVEN(ROW())=ROW()</formula>
    </cfRule>
  </conditionalFormatting>
  <conditionalFormatting sqref="F29">
    <cfRule type="expression" dxfId="103" priority="107">
      <formula>EVEN(ROW())=ROW()</formula>
    </cfRule>
  </conditionalFormatting>
  <conditionalFormatting sqref="F30">
    <cfRule type="expression" dxfId="102" priority="106">
      <formula>EVEN(ROW())=ROW()</formula>
    </cfRule>
  </conditionalFormatting>
  <conditionalFormatting sqref="F31:F32">
    <cfRule type="expression" dxfId="101" priority="105">
      <formula>EVEN(ROW())=ROW()</formula>
    </cfRule>
  </conditionalFormatting>
  <conditionalFormatting sqref="H34">
    <cfRule type="expression" dxfId="100" priority="104">
      <formula>EVEN(ROW())=ROW()</formula>
    </cfRule>
  </conditionalFormatting>
  <conditionalFormatting sqref="H35">
    <cfRule type="expression" dxfId="99" priority="103">
      <formula>EVEN(ROW())=ROW()</formula>
    </cfRule>
  </conditionalFormatting>
  <conditionalFormatting sqref="H36:H37">
    <cfRule type="expression" dxfId="98" priority="101">
      <formula>EVEN(ROW())=ROW()</formula>
    </cfRule>
  </conditionalFormatting>
  <conditionalFormatting sqref="H38">
    <cfRule type="expression" dxfId="97" priority="100">
      <formula>EVEN(ROW())=ROW()</formula>
    </cfRule>
  </conditionalFormatting>
  <conditionalFormatting sqref="H39">
    <cfRule type="expression" dxfId="96" priority="99">
      <formula>EVEN(ROW())=ROW()</formula>
    </cfRule>
  </conditionalFormatting>
  <conditionalFormatting sqref="H40">
    <cfRule type="expression" dxfId="95" priority="98">
      <formula>EVEN(ROW())=ROW()</formula>
    </cfRule>
  </conditionalFormatting>
  <conditionalFormatting sqref="H41">
    <cfRule type="expression" dxfId="94" priority="97">
      <formula>EVEN(ROW())=ROW()</formula>
    </cfRule>
  </conditionalFormatting>
  <conditionalFormatting sqref="H42">
    <cfRule type="expression" dxfId="93" priority="96">
      <formula>EVEN(ROW())=ROW()</formula>
    </cfRule>
  </conditionalFormatting>
  <conditionalFormatting sqref="H43">
    <cfRule type="expression" dxfId="92" priority="95">
      <formula>EVEN(ROW())=ROW()</formula>
    </cfRule>
  </conditionalFormatting>
  <conditionalFormatting sqref="H44">
    <cfRule type="expression" dxfId="91" priority="94">
      <formula>EVEN(ROW())=ROW()</formula>
    </cfRule>
  </conditionalFormatting>
  <conditionalFormatting sqref="H45:H46">
    <cfRule type="expression" dxfId="90" priority="92">
      <formula>EVEN(ROW())=ROW()</formula>
    </cfRule>
  </conditionalFormatting>
  <conditionalFormatting sqref="H47:H48">
    <cfRule type="expression" dxfId="89" priority="90">
      <formula>EVEN(ROW())=ROW()</formula>
    </cfRule>
  </conditionalFormatting>
  <conditionalFormatting sqref="H49">
    <cfRule type="expression" dxfId="88" priority="89">
      <formula>EVEN(ROW())=ROW()</formula>
    </cfRule>
  </conditionalFormatting>
  <conditionalFormatting sqref="H50">
    <cfRule type="expression" dxfId="87" priority="88">
      <formula>EVEN(ROW())=ROW()</formula>
    </cfRule>
  </conditionalFormatting>
  <conditionalFormatting sqref="H51">
    <cfRule type="expression" dxfId="86" priority="87">
      <formula>EVEN(ROW())=ROW()</formula>
    </cfRule>
  </conditionalFormatting>
  <conditionalFormatting sqref="H52">
    <cfRule type="expression" dxfId="85" priority="86">
      <formula>EVEN(ROW())=ROW()</formula>
    </cfRule>
  </conditionalFormatting>
  <conditionalFormatting sqref="H53">
    <cfRule type="expression" dxfId="84" priority="85">
      <formula>EVEN(ROW())=ROW()</formula>
    </cfRule>
  </conditionalFormatting>
  <conditionalFormatting sqref="H54">
    <cfRule type="expression" dxfId="83" priority="84">
      <formula>EVEN(ROW())=ROW()</formula>
    </cfRule>
  </conditionalFormatting>
  <conditionalFormatting sqref="H55">
    <cfRule type="expression" dxfId="82" priority="83">
      <formula>EVEN(ROW())=ROW()</formula>
    </cfRule>
  </conditionalFormatting>
  <conditionalFormatting sqref="H56">
    <cfRule type="expression" dxfId="81" priority="82">
      <formula>EVEN(ROW())=ROW()</formula>
    </cfRule>
  </conditionalFormatting>
  <conditionalFormatting sqref="H57">
    <cfRule type="expression" dxfId="80" priority="81">
      <formula>EVEN(ROW())=ROW()</formula>
    </cfRule>
  </conditionalFormatting>
  <conditionalFormatting sqref="H58">
    <cfRule type="expression" dxfId="79" priority="80">
      <formula>EVEN(ROW())=ROW()</formula>
    </cfRule>
  </conditionalFormatting>
  <conditionalFormatting sqref="H59">
    <cfRule type="expression" dxfId="78" priority="79">
      <formula>EVEN(ROW())=ROW()</formula>
    </cfRule>
  </conditionalFormatting>
  <conditionalFormatting sqref="H60">
    <cfRule type="expression" dxfId="77" priority="78">
      <formula>EVEN(ROW())=ROW()</formula>
    </cfRule>
  </conditionalFormatting>
  <conditionalFormatting sqref="H61">
    <cfRule type="expression" dxfId="76" priority="77">
      <formula>EVEN(ROW())=ROW()</formula>
    </cfRule>
  </conditionalFormatting>
  <conditionalFormatting sqref="H62">
    <cfRule type="expression" dxfId="75" priority="76">
      <formula>EVEN(ROW())=ROW()</formula>
    </cfRule>
  </conditionalFormatting>
  <conditionalFormatting sqref="H63">
    <cfRule type="expression" dxfId="74" priority="75">
      <formula>EVEN(ROW())=ROW()</formula>
    </cfRule>
  </conditionalFormatting>
  <conditionalFormatting sqref="H64">
    <cfRule type="expression" dxfId="73" priority="74">
      <formula>EVEN(ROW())=ROW()</formula>
    </cfRule>
  </conditionalFormatting>
  <conditionalFormatting sqref="H65">
    <cfRule type="expression" dxfId="72" priority="73">
      <formula>EVEN(ROW())=ROW()</formula>
    </cfRule>
  </conditionalFormatting>
  <conditionalFormatting sqref="H66">
    <cfRule type="expression" dxfId="71" priority="72">
      <formula>EVEN(ROW())=ROW()</formula>
    </cfRule>
  </conditionalFormatting>
  <conditionalFormatting sqref="H67">
    <cfRule type="expression" dxfId="70" priority="71">
      <formula>EVEN(ROW())=ROW()</formula>
    </cfRule>
  </conditionalFormatting>
  <conditionalFormatting sqref="H68">
    <cfRule type="expression" dxfId="69" priority="70">
      <formula>EVEN(ROW())=ROW()</formula>
    </cfRule>
  </conditionalFormatting>
  <conditionalFormatting sqref="H69">
    <cfRule type="expression" dxfId="68" priority="69">
      <formula>EVEN(ROW())=ROW()</formula>
    </cfRule>
  </conditionalFormatting>
  <conditionalFormatting sqref="H70">
    <cfRule type="expression" dxfId="67" priority="68">
      <formula>EVEN(ROW())=ROW()</formula>
    </cfRule>
  </conditionalFormatting>
  <conditionalFormatting sqref="H71">
    <cfRule type="expression" dxfId="66" priority="67">
      <formula>EVEN(ROW())=ROW()</formula>
    </cfRule>
  </conditionalFormatting>
  <conditionalFormatting sqref="H72">
    <cfRule type="expression" dxfId="65" priority="66">
      <formula>EVEN(ROW())=ROW()</formula>
    </cfRule>
  </conditionalFormatting>
  <conditionalFormatting sqref="H73">
    <cfRule type="expression" dxfId="64" priority="65">
      <formula>EVEN(ROW())=ROW()</formula>
    </cfRule>
  </conditionalFormatting>
  <conditionalFormatting sqref="H74">
    <cfRule type="expression" dxfId="63" priority="64">
      <formula>EVEN(ROW())=ROW()</formula>
    </cfRule>
  </conditionalFormatting>
  <conditionalFormatting sqref="H75">
    <cfRule type="expression" dxfId="62" priority="63">
      <formula>EVEN(ROW())=ROW()</formula>
    </cfRule>
  </conditionalFormatting>
  <conditionalFormatting sqref="H76">
    <cfRule type="expression" dxfId="61" priority="62">
      <formula>EVEN(ROW())=ROW()</formula>
    </cfRule>
  </conditionalFormatting>
  <conditionalFormatting sqref="H77">
    <cfRule type="expression" dxfId="60" priority="61">
      <formula>EVEN(ROW())=ROW()</formula>
    </cfRule>
  </conditionalFormatting>
  <conditionalFormatting sqref="H78">
    <cfRule type="expression" dxfId="59" priority="60">
      <formula>EVEN(ROW())=ROW()</formula>
    </cfRule>
  </conditionalFormatting>
  <conditionalFormatting sqref="H79">
    <cfRule type="expression" dxfId="58" priority="59">
      <formula>EVEN(ROW())=ROW()</formula>
    </cfRule>
  </conditionalFormatting>
  <conditionalFormatting sqref="H80">
    <cfRule type="expression" dxfId="57" priority="58">
      <formula>EVEN(ROW())=ROW()</formula>
    </cfRule>
  </conditionalFormatting>
  <conditionalFormatting sqref="H81">
    <cfRule type="expression" dxfId="56" priority="57">
      <formula>EVEN(ROW())=ROW()</formula>
    </cfRule>
  </conditionalFormatting>
  <conditionalFormatting sqref="H82">
    <cfRule type="expression" dxfId="55" priority="56">
      <formula>EVEN(ROW())=ROW()</formula>
    </cfRule>
  </conditionalFormatting>
  <conditionalFormatting sqref="H83">
    <cfRule type="expression" dxfId="54" priority="55">
      <formula>EVEN(ROW())=ROW()</formula>
    </cfRule>
  </conditionalFormatting>
  <conditionalFormatting sqref="H84">
    <cfRule type="expression" dxfId="53" priority="54">
      <formula>EVEN(ROW())=ROW()</formula>
    </cfRule>
  </conditionalFormatting>
  <conditionalFormatting sqref="H85">
    <cfRule type="expression" dxfId="52" priority="53">
      <formula>EVEN(ROW())=ROW()</formula>
    </cfRule>
  </conditionalFormatting>
  <conditionalFormatting sqref="H86">
    <cfRule type="expression" dxfId="51" priority="52">
      <formula>EVEN(ROW())=ROW()</formula>
    </cfRule>
  </conditionalFormatting>
  <conditionalFormatting sqref="H87">
    <cfRule type="expression" dxfId="50" priority="51">
      <formula>EVEN(ROW())=ROW()</formula>
    </cfRule>
  </conditionalFormatting>
  <conditionalFormatting sqref="H88">
    <cfRule type="expression" dxfId="49" priority="50">
      <formula>EVEN(ROW())=ROW()</formula>
    </cfRule>
  </conditionalFormatting>
  <conditionalFormatting sqref="H89">
    <cfRule type="expression" dxfId="48" priority="49">
      <formula>EVEN(ROW())=ROW()</formula>
    </cfRule>
  </conditionalFormatting>
  <conditionalFormatting sqref="H90">
    <cfRule type="expression" dxfId="47" priority="48">
      <formula>EVEN(ROW())=ROW()</formula>
    </cfRule>
  </conditionalFormatting>
  <conditionalFormatting sqref="H91">
    <cfRule type="expression" dxfId="46" priority="47">
      <formula>EVEN(ROW())=ROW()</formula>
    </cfRule>
  </conditionalFormatting>
  <conditionalFormatting sqref="H92">
    <cfRule type="expression" dxfId="45" priority="46">
      <formula>EVEN(ROW())=ROW()</formula>
    </cfRule>
  </conditionalFormatting>
  <conditionalFormatting sqref="H93">
    <cfRule type="expression" dxfId="44" priority="45">
      <formula>EVEN(ROW())=ROW()</formula>
    </cfRule>
  </conditionalFormatting>
  <conditionalFormatting sqref="H94">
    <cfRule type="expression" dxfId="43" priority="44">
      <formula>EVEN(ROW())=ROW()</formula>
    </cfRule>
  </conditionalFormatting>
  <conditionalFormatting sqref="H95">
    <cfRule type="expression" dxfId="42" priority="43">
      <formula>EVEN(ROW())=ROW()</formula>
    </cfRule>
  </conditionalFormatting>
  <conditionalFormatting sqref="H96">
    <cfRule type="expression" dxfId="41" priority="42">
      <formula>EVEN(ROW())=ROW()</formula>
    </cfRule>
  </conditionalFormatting>
  <conditionalFormatting sqref="H97">
    <cfRule type="expression" dxfId="40" priority="41">
      <formula>EVEN(ROW())=ROW()</formula>
    </cfRule>
  </conditionalFormatting>
  <conditionalFormatting sqref="H98">
    <cfRule type="expression" dxfId="39" priority="40">
      <formula>EVEN(ROW())=ROW()</formula>
    </cfRule>
  </conditionalFormatting>
  <conditionalFormatting sqref="H99">
    <cfRule type="expression" dxfId="38" priority="39">
      <formula>EVEN(ROW())=ROW()</formula>
    </cfRule>
  </conditionalFormatting>
  <conditionalFormatting sqref="H100">
    <cfRule type="expression" dxfId="37" priority="38">
      <formula>EVEN(ROW())=ROW()</formula>
    </cfRule>
  </conditionalFormatting>
  <conditionalFormatting sqref="F33">
    <cfRule type="expression" dxfId="36" priority="37">
      <formula>EVEN(ROW())=ROW()</formula>
    </cfRule>
  </conditionalFormatting>
  <conditionalFormatting sqref="F34">
    <cfRule type="expression" dxfId="35" priority="36">
      <formula>EVEN(ROW())=ROW()</formula>
    </cfRule>
  </conditionalFormatting>
  <conditionalFormatting sqref="F35">
    <cfRule type="expression" dxfId="34" priority="35">
      <formula>EVEN(ROW())=ROW()</formula>
    </cfRule>
  </conditionalFormatting>
  <conditionalFormatting sqref="H32">
    <cfRule type="expression" dxfId="33" priority="34">
      <formula>EVEN(ROW())=ROW()</formula>
    </cfRule>
  </conditionalFormatting>
  <conditionalFormatting sqref="F38:F39">
    <cfRule type="expression" dxfId="32" priority="33">
      <formula>EVEN(ROW())=ROW()</formula>
    </cfRule>
  </conditionalFormatting>
  <conditionalFormatting sqref="F50">
    <cfRule type="expression" dxfId="31" priority="22">
      <formula>EVEN(ROW())=ROW()</formula>
    </cfRule>
  </conditionalFormatting>
  <conditionalFormatting sqref="F40">
    <cfRule type="expression" dxfId="30" priority="32">
      <formula>EVEN(ROW())=ROW()</formula>
    </cfRule>
  </conditionalFormatting>
  <conditionalFormatting sqref="F41">
    <cfRule type="expression" dxfId="29" priority="31">
      <formula>EVEN(ROW())=ROW()</formula>
    </cfRule>
  </conditionalFormatting>
  <conditionalFormatting sqref="F42">
    <cfRule type="expression" dxfId="28" priority="30">
      <formula>EVEN(ROW())=ROW()</formula>
    </cfRule>
  </conditionalFormatting>
  <conditionalFormatting sqref="F43">
    <cfRule type="expression" dxfId="27" priority="29">
      <formula>EVEN(ROW())=ROW()</formula>
    </cfRule>
  </conditionalFormatting>
  <conditionalFormatting sqref="F44">
    <cfRule type="expression" dxfId="26" priority="28">
      <formula>EVEN(ROW())=ROW()</formula>
    </cfRule>
  </conditionalFormatting>
  <conditionalFormatting sqref="F45">
    <cfRule type="expression" dxfId="25" priority="27">
      <formula>EVEN(ROW())=ROW()</formula>
    </cfRule>
  </conditionalFormatting>
  <conditionalFormatting sqref="F46">
    <cfRule type="expression" dxfId="24" priority="26">
      <formula>EVEN(ROW())=ROW()</formula>
    </cfRule>
  </conditionalFormatting>
  <conditionalFormatting sqref="F47">
    <cfRule type="expression" dxfId="23" priority="25">
      <formula>EVEN(ROW())=ROW()</formula>
    </cfRule>
  </conditionalFormatting>
  <conditionalFormatting sqref="F48">
    <cfRule type="expression" dxfId="22" priority="24">
      <formula>EVEN(ROW())=ROW()</formula>
    </cfRule>
  </conditionalFormatting>
  <conditionalFormatting sqref="F49">
    <cfRule type="expression" dxfId="21" priority="23">
      <formula>EVEN(ROW())=ROW()</formula>
    </cfRule>
  </conditionalFormatting>
  <conditionalFormatting sqref="F51">
    <cfRule type="expression" dxfId="20" priority="21">
      <formula>EVEN(ROW())=ROW()</formula>
    </cfRule>
  </conditionalFormatting>
  <conditionalFormatting sqref="F52">
    <cfRule type="expression" dxfId="19" priority="20">
      <formula>EVEN(ROW())=ROW()</formula>
    </cfRule>
  </conditionalFormatting>
  <conditionalFormatting sqref="F53">
    <cfRule type="expression" dxfId="18" priority="19">
      <formula>EVEN(ROW())=ROW()</formula>
    </cfRule>
  </conditionalFormatting>
  <conditionalFormatting sqref="F54">
    <cfRule type="expression" dxfId="17" priority="18">
      <formula>EVEN(ROW())=ROW()</formula>
    </cfRule>
  </conditionalFormatting>
  <conditionalFormatting sqref="F55">
    <cfRule type="expression" dxfId="16" priority="17">
      <formula>EVEN(ROW())=ROW()</formula>
    </cfRule>
  </conditionalFormatting>
  <conditionalFormatting sqref="F56">
    <cfRule type="expression" dxfId="15" priority="16">
      <formula>EVEN(ROW())=ROW()</formula>
    </cfRule>
  </conditionalFormatting>
  <conditionalFormatting sqref="F57">
    <cfRule type="expression" dxfId="14" priority="15">
      <formula>EVEN(ROW())=ROW()</formula>
    </cfRule>
  </conditionalFormatting>
  <conditionalFormatting sqref="E57">
    <cfRule type="expression" dxfId="13" priority="14">
      <formula>EVEN(ROW())=ROW()</formula>
    </cfRule>
  </conditionalFormatting>
  <conditionalFormatting sqref="E58">
    <cfRule type="expression" dxfId="12" priority="13">
      <formula>EVEN(ROW())=ROW()</formula>
    </cfRule>
  </conditionalFormatting>
  <conditionalFormatting sqref="F58">
    <cfRule type="expression" dxfId="11" priority="12">
      <formula>EVEN(ROW())=ROW()</formula>
    </cfRule>
  </conditionalFormatting>
  <conditionalFormatting sqref="F59">
    <cfRule type="expression" dxfId="10" priority="10">
      <formula>EVEN(ROW())=ROW()</formula>
    </cfRule>
  </conditionalFormatting>
  <conditionalFormatting sqref="E59">
    <cfRule type="expression" dxfId="9" priority="9">
      <formula>EVEN(ROW())=ROW()</formula>
    </cfRule>
  </conditionalFormatting>
  <conditionalFormatting sqref="E60">
    <cfRule type="expression" dxfId="8" priority="8">
      <formula>EVEN(ROW())=ROW()</formula>
    </cfRule>
  </conditionalFormatting>
  <conditionalFormatting sqref="F60">
    <cfRule type="expression" dxfId="7" priority="7">
      <formula>EVEN(ROW())=ROW()</formula>
    </cfRule>
  </conditionalFormatting>
  <conditionalFormatting sqref="E61">
    <cfRule type="expression" dxfId="6" priority="6">
      <formula>EVEN(ROW())=ROW()</formula>
    </cfRule>
  </conditionalFormatting>
  <conditionalFormatting sqref="F61">
    <cfRule type="expression" dxfId="5" priority="5">
      <formula>EVEN(ROW())=ROW()</formula>
    </cfRule>
  </conditionalFormatting>
  <conditionalFormatting sqref="E62">
    <cfRule type="expression" dxfId="4" priority="4">
      <formula>EVEN(ROW())=ROW()</formula>
    </cfRule>
  </conditionalFormatting>
  <conditionalFormatting sqref="F62">
    <cfRule type="expression" dxfId="3" priority="3">
      <formula>EVEN(ROW())=ROW()</formula>
    </cfRule>
  </conditionalFormatting>
  <conditionalFormatting sqref="E63">
    <cfRule type="expression" dxfId="2" priority="2">
      <formula>EVEN(ROW())=ROW()</formula>
    </cfRule>
  </conditionalFormatting>
  <conditionalFormatting sqref="F63">
    <cfRule type="expression" dxfId="1" priority="1">
      <formula>EVEN(ROW())=ROW()</formula>
    </cfRule>
  </conditionalFormatting>
  <pageMargins left="0.511811024" right="0.511811024" top="0.78740157499999996" bottom="0.78740157499999996" header="0.31496062000000002" footer="0.31496062000000002"/>
  <pageSetup paperSize="9" scale="7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37"/>
  <sheetViews>
    <sheetView topLeftCell="A271" zoomScale="66" zoomScaleNormal="66" workbookViewId="0">
      <selection activeCell="C282" sqref="C282"/>
    </sheetView>
  </sheetViews>
  <sheetFormatPr defaultRowHeight="15.75" x14ac:dyDescent="0.25"/>
  <cols>
    <col min="2" max="2" width="21.5" customWidth="1"/>
    <col min="3" max="3" width="60.5" customWidth="1"/>
    <col min="4" max="4" width="76.625" customWidth="1"/>
    <col min="5" max="5" width="48.375" customWidth="1"/>
    <col min="6" max="6" width="29.75" customWidth="1"/>
    <col min="7" max="7" width="23.125" customWidth="1"/>
    <col min="8" max="8" width="36.375" customWidth="1"/>
  </cols>
  <sheetData>
    <row r="1" spans="1:7" ht="26.25" x14ac:dyDescent="0.4">
      <c r="A1" s="41" t="s">
        <v>1358</v>
      </c>
      <c r="B1" s="48"/>
      <c r="C1" s="48"/>
      <c r="D1" s="41" t="s">
        <v>1359</v>
      </c>
    </row>
    <row r="2" spans="1:7" ht="168.75" customHeight="1" x14ac:dyDescent="0.25">
      <c r="A2" s="43">
        <v>1</v>
      </c>
      <c r="B2" s="43">
        <v>50</v>
      </c>
      <c r="C2" s="42" t="s">
        <v>725</v>
      </c>
      <c r="D2" s="47" t="s">
        <v>729</v>
      </c>
      <c r="E2" s="46">
        <v>11.35</v>
      </c>
      <c r="F2" s="46">
        <v>567.5</v>
      </c>
      <c r="G2" s="42" t="s">
        <v>1323</v>
      </c>
    </row>
    <row r="3" spans="1:7" ht="179.25" customHeight="1" x14ac:dyDescent="0.25">
      <c r="A3" s="43">
        <v>2</v>
      </c>
      <c r="B3" s="43">
        <v>40</v>
      </c>
      <c r="C3" s="42" t="s">
        <v>190</v>
      </c>
      <c r="D3" s="47" t="s">
        <v>1324</v>
      </c>
      <c r="E3" s="46">
        <v>3.8</v>
      </c>
      <c r="F3" s="46">
        <v>152</v>
      </c>
      <c r="G3" s="42" t="s">
        <v>1323</v>
      </c>
    </row>
    <row r="4" spans="1:7" ht="88.5" customHeight="1" x14ac:dyDescent="0.25">
      <c r="A4" s="43">
        <v>3</v>
      </c>
      <c r="B4" s="43">
        <v>70</v>
      </c>
      <c r="C4" s="42" t="s">
        <v>725</v>
      </c>
      <c r="D4" s="47" t="s">
        <v>1325</v>
      </c>
      <c r="E4" s="46">
        <v>3.49</v>
      </c>
      <c r="F4" s="46">
        <v>244.3</v>
      </c>
      <c r="G4" s="42" t="s">
        <v>1323</v>
      </c>
    </row>
    <row r="5" spans="1:7" ht="233.25" customHeight="1" x14ac:dyDescent="0.25">
      <c r="A5" s="43">
        <v>4</v>
      </c>
      <c r="B5" s="43">
        <v>20</v>
      </c>
      <c r="C5" s="42" t="s">
        <v>190</v>
      </c>
      <c r="D5" s="47" t="s">
        <v>734</v>
      </c>
      <c r="E5" s="46">
        <v>2.9</v>
      </c>
      <c r="F5" s="46">
        <v>58</v>
      </c>
      <c r="G5" s="42" t="s">
        <v>1323</v>
      </c>
    </row>
    <row r="6" spans="1:7" ht="138" customHeight="1" x14ac:dyDescent="0.25">
      <c r="A6" s="43">
        <v>5</v>
      </c>
      <c r="B6" s="43">
        <v>30</v>
      </c>
      <c r="C6" s="43" t="s">
        <v>1326</v>
      </c>
      <c r="D6" s="45" t="s">
        <v>744</v>
      </c>
      <c r="E6" s="46">
        <v>3.85</v>
      </c>
      <c r="F6" s="46">
        <v>115.5</v>
      </c>
      <c r="G6" s="42" t="s">
        <v>1323</v>
      </c>
    </row>
    <row r="7" spans="1:7" ht="146.25" customHeight="1" x14ac:dyDescent="0.25">
      <c r="A7" s="43">
        <v>6</v>
      </c>
      <c r="B7" s="43">
        <v>12</v>
      </c>
      <c r="C7" s="43" t="s">
        <v>745</v>
      </c>
      <c r="D7" s="45" t="s">
        <v>746</v>
      </c>
      <c r="E7" s="46">
        <v>19.5</v>
      </c>
      <c r="F7" s="46">
        <v>234</v>
      </c>
      <c r="G7" s="42" t="s">
        <v>1323</v>
      </c>
    </row>
    <row r="8" spans="1:7" ht="151.5" customHeight="1" x14ac:dyDescent="0.25">
      <c r="A8" s="43">
        <v>7</v>
      </c>
      <c r="B8" s="43">
        <v>12</v>
      </c>
      <c r="C8" s="43" t="s">
        <v>1326</v>
      </c>
      <c r="D8" s="45" t="s">
        <v>747</v>
      </c>
      <c r="E8" s="46">
        <v>1.9</v>
      </c>
      <c r="F8" s="46">
        <v>22.799999999999997</v>
      </c>
      <c r="G8" s="44" t="s">
        <v>1323</v>
      </c>
    </row>
    <row r="9" spans="1:7" ht="159" customHeight="1" x14ac:dyDescent="0.25">
      <c r="A9" s="43">
        <v>8</v>
      </c>
      <c r="B9" s="43">
        <v>12</v>
      </c>
      <c r="C9" s="43" t="s">
        <v>190</v>
      </c>
      <c r="D9" s="45" t="s">
        <v>742</v>
      </c>
      <c r="E9" s="46">
        <v>1.5</v>
      </c>
      <c r="F9" s="46">
        <v>18</v>
      </c>
      <c r="G9" s="44" t="s">
        <v>1323</v>
      </c>
    </row>
    <row r="10" spans="1:7" ht="234.75" customHeight="1" x14ac:dyDescent="0.25">
      <c r="A10" s="43">
        <v>9</v>
      </c>
      <c r="B10" s="43">
        <v>15</v>
      </c>
      <c r="C10" s="43" t="s">
        <v>190</v>
      </c>
      <c r="D10" s="45" t="s">
        <v>733</v>
      </c>
      <c r="E10" s="46">
        <v>5.45</v>
      </c>
      <c r="F10" s="46">
        <v>81.75</v>
      </c>
      <c r="G10" s="44" t="s">
        <v>1323</v>
      </c>
    </row>
    <row r="11" spans="1:7" ht="232.5" customHeight="1" x14ac:dyDescent="0.25">
      <c r="A11" s="43">
        <v>10</v>
      </c>
      <c r="B11" s="43">
        <v>15</v>
      </c>
      <c r="C11" s="43" t="s">
        <v>725</v>
      </c>
      <c r="D11" s="45" t="s">
        <v>731</v>
      </c>
      <c r="E11" s="46">
        <v>2.6</v>
      </c>
      <c r="F11" s="46">
        <v>39</v>
      </c>
      <c r="G11" s="44" t="s">
        <v>1323</v>
      </c>
    </row>
    <row r="12" spans="1:7" ht="129.75" customHeight="1" x14ac:dyDescent="0.25">
      <c r="A12" s="43">
        <v>11</v>
      </c>
      <c r="B12" s="43">
        <v>40</v>
      </c>
      <c r="C12" s="43" t="s">
        <v>725</v>
      </c>
      <c r="D12" s="45" t="s">
        <v>726</v>
      </c>
      <c r="E12" s="46">
        <v>2.5</v>
      </c>
      <c r="F12" s="46">
        <v>100</v>
      </c>
      <c r="G12" s="44" t="s">
        <v>1323</v>
      </c>
    </row>
    <row r="13" spans="1:7" ht="192.75" customHeight="1" x14ac:dyDescent="0.25">
      <c r="A13" s="43">
        <v>12</v>
      </c>
      <c r="B13" s="43">
        <v>10</v>
      </c>
      <c r="C13" s="43" t="s">
        <v>725</v>
      </c>
      <c r="D13" s="45" t="s">
        <v>727</v>
      </c>
      <c r="E13" s="46">
        <v>4.9000000000000004</v>
      </c>
      <c r="F13" s="46">
        <v>49</v>
      </c>
      <c r="G13" s="44" t="s">
        <v>1323</v>
      </c>
    </row>
    <row r="14" spans="1:7" ht="150.75" customHeight="1" x14ac:dyDescent="0.25">
      <c r="A14" s="43">
        <v>13</v>
      </c>
      <c r="B14" s="43">
        <v>100</v>
      </c>
      <c r="C14" s="43" t="s">
        <v>762</v>
      </c>
      <c r="D14" s="45" t="s">
        <v>1327</v>
      </c>
      <c r="E14" s="46">
        <v>3.5</v>
      </c>
      <c r="F14" s="46">
        <v>350</v>
      </c>
      <c r="G14" s="44" t="s">
        <v>1323</v>
      </c>
    </row>
    <row r="15" spans="1:7" ht="150.75" customHeight="1" x14ac:dyDescent="0.25">
      <c r="A15" s="43">
        <v>14</v>
      </c>
      <c r="B15" s="43">
        <v>100</v>
      </c>
      <c r="C15" s="43" t="s">
        <v>762</v>
      </c>
      <c r="D15" s="45" t="s">
        <v>1328</v>
      </c>
      <c r="E15" s="46">
        <v>5.9</v>
      </c>
      <c r="F15" s="46">
        <v>590</v>
      </c>
      <c r="G15" s="44" t="s">
        <v>1323</v>
      </c>
    </row>
    <row r="16" spans="1:7" ht="168.75" customHeight="1" x14ac:dyDescent="0.25">
      <c r="A16" s="43">
        <v>15</v>
      </c>
      <c r="B16" s="43">
        <v>15</v>
      </c>
      <c r="C16" s="43" t="s">
        <v>751</v>
      </c>
      <c r="D16" s="45" t="s">
        <v>1329</v>
      </c>
      <c r="E16" s="46">
        <v>7.5</v>
      </c>
      <c r="F16" s="46">
        <v>112.5</v>
      </c>
      <c r="G16" s="44" t="s">
        <v>1323</v>
      </c>
    </row>
    <row r="17" spans="1:7" ht="224.25" customHeight="1" x14ac:dyDescent="0.25">
      <c r="A17" s="43">
        <v>16</v>
      </c>
      <c r="B17" s="43">
        <v>50</v>
      </c>
      <c r="C17" s="43" t="s">
        <v>745</v>
      </c>
      <c r="D17" s="45" t="s">
        <v>1330</v>
      </c>
      <c r="E17" s="46">
        <v>7.6</v>
      </c>
      <c r="F17" s="46">
        <v>380</v>
      </c>
      <c r="G17" s="44" t="s">
        <v>1323</v>
      </c>
    </row>
    <row r="18" spans="1:7" ht="231" customHeight="1" x14ac:dyDescent="0.25">
      <c r="A18" s="43">
        <v>17</v>
      </c>
      <c r="B18" s="43">
        <v>360</v>
      </c>
      <c r="C18" s="43" t="s">
        <v>1052</v>
      </c>
      <c r="D18" s="45" t="s">
        <v>1331</v>
      </c>
      <c r="E18" s="46">
        <v>3.3</v>
      </c>
      <c r="F18" s="46">
        <v>1188</v>
      </c>
      <c r="G18" s="44" t="s">
        <v>1323</v>
      </c>
    </row>
    <row r="19" spans="1:7" ht="95.25" customHeight="1" x14ac:dyDescent="0.25">
      <c r="A19" s="43">
        <v>18</v>
      </c>
      <c r="B19" s="43">
        <v>30</v>
      </c>
      <c r="C19" s="43" t="s">
        <v>745</v>
      </c>
      <c r="D19" s="45" t="s">
        <v>770</v>
      </c>
      <c r="E19" s="46">
        <v>4.4000000000000004</v>
      </c>
      <c r="F19" s="46">
        <v>132</v>
      </c>
      <c r="G19" s="44" t="s">
        <v>1323</v>
      </c>
    </row>
    <row r="20" spans="1:7" ht="117" customHeight="1" x14ac:dyDescent="0.25">
      <c r="A20" s="43">
        <v>19</v>
      </c>
      <c r="B20" s="43">
        <v>30</v>
      </c>
      <c r="C20" s="43" t="s">
        <v>745</v>
      </c>
      <c r="D20" s="45" t="s">
        <v>1332</v>
      </c>
      <c r="E20" s="46">
        <v>4.2</v>
      </c>
      <c r="F20" s="46">
        <v>126</v>
      </c>
      <c r="G20" s="44" t="s">
        <v>1323</v>
      </c>
    </row>
    <row r="21" spans="1:7" ht="198" customHeight="1" x14ac:dyDescent="0.25">
      <c r="A21" s="43">
        <v>20</v>
      </c>
      <c r="B21" s="43">
        <v>60</v>
      </c>
      <c r="C21" s="43" t="s">
        <v>725</v>
      </c>
      <c r="D21" s="45" t="s">
        <v>772</v>
      </c>
      <c r="E21" s="46">
        <v>1.5</v>
      </c>
      <c r="F21" s="46">
        <v>90</v>
      </c>
      <c r="G21" s="44" t="s">
        <v>1323</v>
      </c>
    </row>
    <row r="22" spans="1:7" ht="181.5" customHeight="1" x14ac:dyDescent="0.25">
      <c r="A22" s="43">
        <v>21</v>
      </c>
      <c r="B22" s="43">
        <v>60</v>
      </c>
      <c r="C22" s="43" t="s">
        <v>725</v>
      </c>
      <c r="D22" s="45" t="s">
        <v>773</v>
      </c>
      <c r="E22" s="46">
        <v>1.5</v>
      </c>
      <c r="F22" s="46">
        <v>90</v>
      </c>
      <c r="G22" s="44" t="s">
        <v>1323</v>
      </c>
    </row>
    <row r="23" spans="1:7" ht="173.25" customHeight="1" x14ac:dyDescent="0.25">
      <c r="A23" s="43">
        <v>22</v>
      </c>
      <c r="B23" s="43">
        <v>100</v>
      </c>
      <c r="C23" s="43" t="s">
        <v>780</v>
      </c>
      <c r="D23" s="45" t="s">
        <v>781</v>
      </c>
      <c r="E23" s="46">
        <v>4.4000000000000004</v>
      </c>
      <c r="F23" s="46">
        <v>440.00000000000006</v>
      </c>
      <c r="G23" s="44" t="s">
        <v>1323</v>
      </c>
    </row>
    <row r="24" spans="1:7" ht="173.25" customHeight="1" x14ac:dyDescent="0.25">
      <c r="A24" s="43">
        <v>23</v>
      </c>
      <c r="B24" s="43">
        <v>40</v>
      </c>
      <c r="C24" s="43" t="s">
        <v>788</v>
      </c>
      <c r="D24" s="45" t="s">
        <v>1333</v>
      </c>
      <c r="E24" s="46">
        <v>6.9</v>
      </c>
      <c r="F24" s="46">
        <v>276</v>
      </c>
      <c r="G24" s="44" t="s">
        <v>1323</v>
      </c>
    </row>
    <row r="25" spans="1:7" ht="238.5" customHeight="1" x14ac:dyDescent="0.25">
      <c r="A25" s="43">
        <v>24</v>
      </c>
      <c r="B25" s="43">
        <v>50</v>
      </c>
      <c r="C25" s="43" t="s">
        <v>725</v>
      </c>
      <c r="D25" s="45" t="s">
        <v>730</v>
      </c>
      <c r="E25" s="46">
        <v>9</v>
      </c>
      <c r="F25" s="46">
        <v>450</v>
      </c>
      <c r="G25" s="44" t="s">
        <v>1323</v>
      </c>
    </row>
    <row r="26" spans="1:7" ht="141" customHeight="1" x14ac:dyDescent="0.25">
      <c r="A26" s="43">
        <v>25</v>
      </c>
      <c r="B26" s="43">
        <v>20</v>
      </c>
      <c r="C26" s="43" t="s">
        <v>725</v>
      </c>
      <c r="D26" s="45" t="s">
        <v>790</v>
      </c>
      <c r="E26" s="46">
        <v>5</v>
      </c>
      <c r="F26" s="46">
        <v>100</v>
      </c>
      <c r="G26" s="44" t="s">
        <v>1323</v>
      </c>
    </row>
    <row r="27" spans="1:7" ht="146.25" customHeight="1" x14ac:dyDescent="0.25">
      <c r="A27" s="43">
        <v>26</v>
      </c>
      <c r="B27" s="43">
        <v>40</v>
      </c>
      <c r="C27" s="43" t="s">
        <v>725</v>
      </c>
      <c r="D27" s="45" t="s">
        <v>1334</v>
      </c>
      <c r="E27" s="46">
        <v>5</v>
      </c>
      <c r="F27" s="46">
        <v>200</v>
      </c>
      <c r="G27" s="44" t="s">
        <v>1323</v>
      </c>
    </row>
    <row r="28" spans="1:7" ht="150.75" customHeight="1" x14ac:dyDescent="0.25">
      <c r="A28" s="43">
        <v>27</v>
      </c>
      <c r="B28" s="43">
        <v>8</v>
      </c>
      <c r="C28" s="43" t="s">
        <v>793</v>
      </c>
      <c r="D28" s="45" t="s">
        <v>794</v>
      </c>
      <c r="E28" s="46">
        <v>3.8</v>
      </c>
      <c r="F28" s="46">
        <v>30.4</v>
      </c>
      <c r="G28" s="44" t="s">
        <v>1323</v>
      </c>
    </row>
    <row r="29" spans="1:7" x14ac:dyDescent="0.25">
      <c r="A29" s="43">
        <v>28</v>
      </c>
      <c r="B29" s="43">
        <v>24</v>
      </c>
      <c r="C29" s="43" t="s">
        <v>725</v>
      </c>
      <c r="D29" s="45" t="s">
        <v>795</v>
      </c>
      <c r="E29" s="46">
        <v>3.9</v>
      </c>
      <c r="F29" s="46">
        <v>93.6</v>
      </c>
      <c r="G29" s="44" t="s">
        <v>1323</v>
      </c>
    </row>
    <row r="30" spans="1:7" ht="209.25" customHeight="1" x14ac:dyDescent="0.25">
      <c r="A30" s="43">
        <v>29</v>
      </c>
      <c r="B30" s="43">
        <v>20</v>
      </c>
      <c r="C30" s="43" t="s">
        <v>793</v>
      </c>
      <c r="D30" s="45" t="s">
        <v>796</v>
      </c>
      <c r="E30" s="46">
        <v>1.95</v>
      </c>
      <c r="F30" s="46">
        <v>39</v>
      </c>
      <c r="G30" s="44" t="s">
        <v>1323</v>
      </c>
    </row>
    <row r="31" spans="1:7" ht="151.5" customHeight="1" x14ac:dyDescent="0.25">
      <c r="A31" s="43">
        <v>30</v>
      </c>
      <c r="B31" s="43">
        <v>20</v>
      </c>
      <c r="C31" s="43" t="s">
        <v>793</v>
      </c>
      <c r="D31" s="45" t="s">
        <v>797</v>
      </c>
      <c r="E31" s="46">
        <v>1.95</v>
      </c>
      <c r="F31" s="46">
        <v>39</v>
      </c>
      <c r="G31" s="44" t="s">
        <v>1323</v>
      </c>
    </row>
    <row r="32" spans="1:7" ht="239.25" customHeight="1" x14ac:dyDescent="0.25">
      <c r="A32" s="43">
        <v>31</v>
      </c>
      <c r="B32" s="43">
        <v>40</v>
      </c>
      <c r="C32" s="43" t="s">
        <v>1335</v>
      </c>
      <c r="D32" s="45" t="s">
        <v>1336</v>
      </c>
      <c r="E32" s="46">
        <v>7.5</v>
      </c>
      <c r="F32" s="46">
        <v>300</v>
      </c>
      <c r="G32" s="44" t="s">
        <v>1323</v>
      </c>
    </row>
    <row r="33" spans="1:7" ht="156.75" customHeight="1" x14ac:dyDescent="0.25">
      <c r="A33" s="43">
        <v>32</v>
      </c>
      <c r="B33" s="43">
        <v>100</v>
      </c>
      <c r="C33" s="43" t="s">
        <v>1337</v>
      </c>
      <c r="D33" s="45" t="s">
        <v>1338</v>
      </c>
      <c r="E33" s="46">
        <v>3.4</v>
      </c>
      <c r="F33" s="46">
        <v>340</v>
      </c>
      <c r="G33" s="44" t="s">
        <v>1323</v>
      </c>
    </row>
    <row r="34" spans="1:7" ht="231.75" customHeight="1" x14ac:dyDescent="0.25">
      <c r="A34" s="43">
        <v>33</v>
      </c>
      <c r="B34" s="43">
        <v>30</v>
      </c>
      <c r="C34" s="43" t="s">
        <v>1335</v>
      </c>
      <c r="D34" s="45" t="s">
        <v>1339</v>
      </c>
      <c r="E34" s="46">
        <v>42</v>
      </c>
      <c r="F34" s="46">
        <v>1260</v>
      </c>
      <c r="G34" s="44" t="s">
        <v>1323</v>
      </c>
    </row>
    <row r="35" spans="1:7" ht="247.5" customHeight="1" x14ac:dyDescent="0.25">
      <c r="A35" s="43">
        <v>34</v>
      </c>
      <c r="B35" s="43">
        <v>30</v>
      </c>
      <c r="C35" s="43" t="s">
        <v>1335</v>
      </c>
      <c r="D35" s="45" t="s">
        <v>1340</v>
      </c>
      <c r="E35" s="46">
        <v>35</v>
      </c>
      <c r="F35" s="46">
        <v>1050</v>
      </c>
      <c r="G35" s="44" t="s">
        <v>1323</v>
      </c>
    </row>
    <row r="36" spans="1:7" ht="248.25" customHeight="1" x14ac:dyDescent="0.25">
      <c r="A36" s="43">
        <v>35</v>
      </c>
      <c r="B36" s="43">
        <v>20</v>
      </c>
      <c r="C36" s="43" t="s">
        <v>1326</v>
      </c>
      <c r="D36" s="45" t="s">
        <v>1341</v>
      </c>
      <c r="E36" s="46">
        <v>4.2</v>
      </c>
      <c r="F36" s="46">
        <v>84</v>
      </c>
      <c r="G36" s="44" t="s">
        <v>1323</v>
      </c>
    </row>
    <row r="37" spans="1:7" ht="288" customHeight="1" x14ac:dyDescent="0.25">
      <c r="A37" s="43">
        <v>36</v>
      </c>
      <c r="B37" s="43">
        <v>30</v>
      </c>
      <c r="C37" s="43" t="s">
        <v>725</v>
      </c>
      <c r="D37" s="45" t="s">
        <v>806</v>
      </c>
      <c r="E37" s="46">
        <v>4.5999999999999996</v>
      </c>
      <c r="F37" s="46">
        <v>138</v>
      </c>
      <c r="G37" s="44" t="s">
        <v>1323</v>
      </c>
    </row>
    <row r="38" spans="1:7" ht="181.5" customHeight="1" x14ac:dyDescent="0.25">
      <c r="A38" s="43">
        <v>37</v>
      </c>
      <c r="B38" s="43">
        <v>30</v>
      </c>
      <c r="C38" s="43" t="s">
        <v>725</v>
      </c>
      <c r="D38" s="45" t="s">
        <v>807</v>
      </c>
      <c r="E38" s="46">
        <v>4.8</v>
      </c>
      <c r="F38" s="46">
        <v>144</v>
      </c>
      <c r="G38" s="44" t="s">
        <v>1323</v>
      </c>
    </row>
    <row r="39" spans="1:7" ht="123.75" customHeight="1" x14ac:dyDescent="0.25">
      <c r="A39" s="43">
        <v>38</v>
      </c>
      <c r="B39" s="43">
        <v>20</v>
      </c>
      <c r="C39" s="43" t="s">
        <v>190</v>
      </c>
      <c r="D39" s="45" t="s">
        <v>808</v>
      </c>
      <c r="E39" s="46">
        <v>28</v>
      </c>
      <c r="F39" s="46">
        <v>560</v>
      </c>
      <c r="G39" s="44" t="s">
        <v>1323</v>
      </c>
    </row>
    <row r="40" spans="1:7" ht="145.5" customHeight="1" x14ac:dyDescent="0.25">
      <c r="A40" s="43">
        <v>39</v>
      </c>
      <c r="B40" s="43">
        <v>20</v>
      </c>
      <c r="C40" s="43" t="s">
        <v>190</v>
      </c>
      <c r="D40" s="45" t="s">
        <v>811</v>
      </c>
      <c r="E40" s="46">
        <v>17</v>
      </c>
      <c r="F40" s="46">
        <v>340</v>
      </c>
      <c r="G40" s="44" t="s">
        <v>1323</v>
      </c>
    </row>
    <row r="41" spans="1:7" ht="151.5" customHeight="1" x14ac:dyDescent="0.25">
      <c r="A41" s="43">
        <v>40</v>
      </c>
      <c r="B41" s="43">
        <v>30</v>
      </c>
      <c r="C41" s="43" t="s">
        <v>780</v>
      </c>
      <c r="D41" s="45" t="s">
        <v>812</v>
      </c>
      <c r="E41" s="46">
        <v>6.9</v>
      </c>
      <c r="F41" s="46">
        <v>207</v>
      </c>
      <c r="G41" s="44" t="s">
        <v>1323</v>
      </c>
    </row>
    <row r="42" spans="1:7" ht="188.25" customHeight="1" x14ac:dyDescent="0.25">
      <c r="A42" s="43">
        <v>41</v>
      </c>
      <c r="B42" s="43">
        <v>20</v>
      </c>
      <c r="C42" s="43" t="s">
        <v>813</v>
      </c>
      <c r="D42" s="45" t="s">
        <v>814</v>
      </c>
      <c r="E42" s="46">
        <v>5.99</v>
      </c>
      <c r="F42" s="46">
        <v>119.80000000000001</v>
      </c>
      <c r="G42" s="44" t="s">
        <v>1323</v>
      </c>
    </row>
    <row r="43" spans="1:7" ht="237.75" customHeight="1" x14ac:dyDescent="0.25">
      <c r="A43" s="43">
        <v>42</v>
      </c>
      <c r="B43" s="43">
        <v>50</v>
      </c>
      <c r="C43" s="43" t="s">
        <v>813</v>
      </c>
      <c r="D43" s="45" t="s">
        <v>816</v>
      </c>
      <c r="E43" s="46">
        <v>5.5</v>
      </c>
      <c r="F43" s="46">
        <v>275</v>
      </c>
      <c r="G43" s="44" t="s">
        <v>1323</v>
      </c>
    </row>
    <row r="44" spans="1:7" ht="126" customHeight="1" x14ac:dyDescent="0.25">
      <c r="A44" s="43">
        <v>43</v>
      </c>
      <c r="B44" s="43">
        <v>10</v>
      </c>
      <c r="C44" s="43" t="s">
        <v>1326</v>
      </c>
      <c r="D44" s="45" t="s">
        <v>817</v>
      </c>
      <c r="E44" s="46">
        <v>3</v>
      </c>
      <c r="F44" s="46">
        <v>30</v>
      </c>
      <c r="G44" s="44" t="s">
        <v>1323</v>
      </c>
    </row>
    <row r="45" spans="1:7" ht="132.75" customHeight="1" x14ac:dyDescent="0.25">
      <c r="A45" s="43">
        <v>44</v>
      </c>
      <c r="B45" s="43">
        <v>15</v>
      </c>
      <c r="C45" s="43" t="s">
        <v>762</v>
      </c>
      <c r="D45" s="45" t="s">
        <v>1342</v>
      </c>
      <c r="E45" s="46">
        <v>5.45</v>
      </c>
      <c r="F45" s="46">
        <v>81.75</v>
      </c>
      <c r="G45" s="44" t="s">
        <v>1323</v>
      </c>
    </row>
    <row r="46" spans="1:7" ht="144.75" customHeight="1" x14ac:dyDescent="0.25">
      <c r="A46" s="43">
        <v>45</v>
      </c>
      <c r="B46" s="43">
        <v>15</v>
      </c>
      <c r="C46" s="43" t="s">
        <v>762</v>
      </c>
      <c r="D46" s="45" t="s">
        <v>820</v>
      </c>
      <c r="E46" s="46">
        <v>5.45</v>
      </c>
      <c r="F46" s="46">
        <v>81.75</v>
      </c>
      <c r="G46" s="44" t="s">
        <v>1323</v>
      </c>
    </row>
    <row r="47" spans="1:7" ht="165.75" customHeight="1" x14ac:dyDescent="0.25">
      <c r="A47" s="43">
        <v>46</v>
      </c>
      <c r="B47" s="43">
        <v>40</v>
      </c>
      <c r="C47" s="43" t="s">
        <v>190</v>
      </c>
      <c r="D47" s="45" t="s">
        <v>827</v>
      </c>
      <c r="E47" s="46">
        <v>16</v>
      </c>
      <c r="F47" s="46">
        <v>640</v>
      </c>
      <c r="G47" s="44" t="s">
        <v>1323</v>
      </c>
    </row>
    <row r="48" spans="1:7" ht="145.5" customHeight="1" x14ac:dyDescent="0.25">
      <c r="A48" s="43">
        <v>47</v>
      </c>
      <c r="B48" s="43">
        <v>40</v>
      </c>
      <c r="C48" s="43" t="s">
        <v>190</v>
      </c>
      <c r="D48" s="45" t="s">
        <v>832</v>
      </c>
      <c r="E48" s="46">
        <v>3.75</v>
      </c>
      <c r="F48" s="46">
        <v>150</v>
      </c>
      <c r="G48" s="44" t="s">
        <v>1323</v>
      </c>
    </row>
    <row r="49" spans="1:7" ht="148.5" customHeight="1" x14ac:dyDescent="0.25">
      <c r="A49" s="43">
        <v>48</v>
      </c>
      <c r="B49" s="43">
        <v>40</v>
      </c>
      <c r="C49" s="43" t="s">
        <v>190</v>
      </c>
      <c r="D49" s="45" t="s">
        <v>843</v>
      </c>
      <c r="E49" s="46">
        <v>4.8</v>
      </c>
      <c r="F49" s="46">
        <v>192</v>
      </c>
      <c r="G49" s="44" t="s">
        <v>1323</v>
      </c>
    </row>
    <row r="50" spans="1:7" ht="159.75" customHeight="1" x14ac:dyDescent="0.25">
      <c r="A50" s="43">
        <v>49</v>
      </c>
      <c r="B50" s="43">
        <v>30</v>
      </c>
      <c r="C50" s="43" t="s">
        <v>190</v>
      </c>
      <c r="D50" s="45" t="s">
        <v>822</v>
      </c>
      <c r="E50" s="46">
        <v>3.1</v>
      </c>
      <c r="F50" s="46">
        <v>93</v>
      </c>
      <c r="G50" s="44" t="s">
        <v>1323</v>
      </c>
    </row>
    <row r="51" spans="1:7" ht="144.75" customHeight="1" x14ac:dyDescent="0.25">
      <c r="A51" s="43">
        <v>50</v>
      </c>
      <c r="B51" s="43">
        <v>10</v>
      </c>
      <c r="C51" s="43" t="s">
        <v>190</v>
      </c>
      <c r="D51" s="45" t="s">
        <v>839</v>
      </c>
      <c r="E51" s="46">
        <v>3.4</v>
      </c>
      <c r="F51" s="46">
        <v>34</v>
      </c>
      <c r="G51" s="44" t="s">
        <v>1323</v>
      </c>
    </row>
    <row r="52" spans="1:7" ht="176.25" customHeight="1" x14ac:dyDescent="0.25">
      <c r="A52" s="43">
        <v>51</v>
      </c>
      <c r="B52" s="43">
        <v>100</v>
      </c>
      <c r="C52" s="43" t="s">
        <v>190</v>
      </c>
      <c r="D52" s="45" t="s">
        <v>829</v>
      </c>
      <c r="E52" s="46">
        <v>3</v>
      </c>
      <c r="F52" s="46">
        <v>300</v>
      </c>
      <c r="G52" s="44" t="s">
        <v>1323</v>
      </c>
    </row>
    <row r="53" spans="1:7" ht="144.75" customHeight="1" x14ac:dyDescent="0.25">
      <c r="A53" s="43">
        <v>52</v>
      </c>
      <c r="B53" s="43">
        <v>50</v>
      </c>
      <c r="C53" s="43" t="s">
        <v>190</v>
      </c>
      <c r="D53" s="45" t="s">
        <v>833</v>
      </c>
      <c r="E53" s="46">
        <v>3.8</v>
      </c>
      <c r="F53" s="46">
        <v>190</v>
      </c>
      <c r="G53" s="44" t="s">
        <v>1323</v>
      </c>
    </row>
    <row r="54" spans="1:7" ht="144.75" customHeight="1" x14ac:dyDescent="0.25">
      <c r="A54" s="43">
        <v>53</v>
      </c>
      <c r="B54" s="43">
        <v>50</v>
      </c>
      <c r="C54" s="43" t="s">
        <v>190</v>
      </c>
      <c r="D54" s="45" t="s">
        <v>837</v>
      </c>
      <c r="E54" s="46">
        <v>4.9000000000000004</v>
      </c>
      <c r="F54" s="46">
        <v>245.00000000000003</v>
      </c>
      <c r="G54" s="44" t="s">
        <v>1323</v>
      </c>
    </row>
    <row r="55" spans="1:7" ht="228" customHeight="1" x14ac:dyDescent="0.25">
      <c r="A55" s="43">
        <v>54</v>
      </c>
      <c r="B55" s="43">
        <v>30</v>
      </c>
      <c r="C55" s="43" t="s">
        <v>190</v>
      </c>
      <c r="D55" s="45" t="s">
        <v>828</v>
      </c>
      <c r="E55" s="46">
        <v>3.6</v>
      </c>
      <c r="F55" s="46">
        <v>108</v>
      </c>
      <c r="G55" s="44" t="s">
        <v>1323</v>
      </c>
    </row>
    <row r="56" spans="1:7" ht="134.25" customHeight="1" x14ac:dyDescent="0.25">
      <c r="A56" s="43">
        <v>55</v>
      </c>
      <c r="B56" s="43">
        <v>20</v>
      </c>
      <c r="C56" s="43" t="s">
        <v>190</v>
      </c>
      <c r="D56" s="45" t="s">
        <v>830</v>
      </c>
      <c r="E56" s="46">
        <v>3.9</v>
      </c>
      <c r="F56" s="46">
        <v>78</v>
      </c>
      <c r="G56" s="44" t="s">
        <v>1323</v>
      </c>
    </row>
    <row r="57" spans="1:7" ht="144" customHeight="1" x14ac:dyDescent="0.25">
      <c r="A57" s="43">
        <v>56</v>
      </c>
      <c r="B57" s="43">
        <v>20</v>
      </c>
      <c r="C57" s="43" t="s">
        <v>190</v>
      </c>
      <c r="D57" s="45" t="s">
        <v>834</v>
      </c>
      <c r="E57" s="46">
        <v>2.5</v>
      </c>
      <c r="F57" s="46">
        <v>50</v>
      </c>
      <c r="G57" s="44" t="s">
        <v>1323</v>
      </c>
    </row>
    <row r="58" spans="1:7" ht="153.75" customHeight="1" x14ac:dyDescent="0.25">
      <c r="A58" s="43">
        <v>57</v>
      </c>
      <c r="B58" s="43">
        <v>30</v>
      </c>
      <c r="C58" s="43" t="s">
        <v>190</v>
      </c>
      <c r="D58" s="45" t="s">
        <v>823</v>
      </c>
      <c r="E58" s="46">
        <v>3.9</v>
      </c>
      <c r="F58" s="46">
        <v>117</v>
      </c>
      <c r="G58" s="44" t="s">
        <v>1323</v>
      </c>
    </row>
    <row r="59" spans="1:7" ht="149.25" customHeight="1" x14ac:dyDescent="0.25">
      <c r="A59" s="43">
        <v>58</v>
      </c>
      <c r="B59" s="43">
        <v>20</v>
      </c>
      <c r="C59" s="43" t="s">
        <v>190</v>
      </c>
      <c r="D59" s="45" t="s">
        <v>841</v>
      </c>
      <c r="E59" s="46">
        <v>3.3</v>
      </c>
      <c r="F59" s="46">
        <v>66</v>
      </c>
      <c r="G59" s="44" t="s">
        <v>1323</v>
      </c>
    </row>
    <row r="60" spans="1:7" ht="141" customHeight="1" x14ac:dyDescent="0.25">
      <c r="A60" s="43">
        <v>59</v>
      </c>
      <c r="B60" s="43">
        <v>20</v>
      </c>
      <c r="C60" s="43" t="s">
        <v>190</v>
      </c>
      <c r="D60" s="45" t="s">
        <v>844</v>
      </c>
      <c r="E60" s="46">
        <v>5.9</v>
      </c>
      <c r="F60" s="46">
        <v>118</v>
      </c>
      <c r="G60" s="44" t="s">
        <v>1323</v>
      </c>
    </row>
    <row r="61" spans="1:7" ht="148.5" customHeight="1" x14ac:dyDescent="0.25">
      <c r="A61" s="43">
        <v>60</v>
      </c>
      <c r="B61" s="43">
        <v>100</v>
      </c>
      <c r="C61" s="43" t="s">
        <v>190</v>
      </c>
      <c r="D61" s="45" t="s">
        <v>847</v>
      </c>
      <c r="E61" s="46">
        <v>3.3</v>
      </c>
      <c r="F61" s="46">
        <v>330</v>
      </c>
      <c r="G61" s="44" t="s">
        <v>1323</v>
      </c>
    </row>
    <row r="62" spans="1:7" ht="185.25" customHeight="1" x14ac:dyDescent="0.25">
      <c r="A62" s="43">
        <v>61</v>
      </c>
      <c r="B62" s="43">
        <v>100</v>
      </c>
      <c r="C62" s="43" t="s">
        <v>190</v>
      </c>
      <c r="D62" s="45" t="s">
        <v>848</v>
      </c>
      <c r="E62" s="46">
        <v>5.65</v>
      </c>
      <c r="F62" s="46">
        <v>565</v>
      </c>
      <c r="G62" s="44" t="s">
        <v>1323</v>
      </c>
    </row>
    <row r="63" spans="1:7" ht="234.75" customHeight="1" x14ac:dyDescent="0.25">
      <c r="A63" s="43">
        <v>62</v>
      </c>
      <c r="B63" s="43">
        <v>30</v>
      </c>
      <c r="C63" s="43" t="s">
        <v>190</v>
      </c>
      <c r="D63" s="45" t="s">
        <v>853</v>
      </c>
      <c r="E63" s="46">
        <v>10</v>
      </c>
      <c r="F63" s="46">
        <v>300</v>
      </c>
      <c r="G63" s="44" t="s">
        <v>1323</v>
      </c>
    </row>
    <row r="64" spans="1:7" ht="163.5" customHeight="1" x14ac:dyDescent="0.25">
      <c r="A64" s="43">
        <v>63</v>
      </c>
      <c r="B64" s="43">
        <v>30</v>
      </c>
      <c r="C64" s="43" t="s">
        <v>190</v>
      </c>
      <c r="D64" s="45" t="s">
        <v>846</v>
      </c>
      <c r="E64" s="46">
        <v>3.4</v>
      </c>
      <c r="F64" s="46">
        <v>102</v>
      </c>
      <c r="G64" s="44" t="s">
        <v>1323</v>
      </c>
    </row>
    <row r="65" spans="1:7" ht="180.75" customHeight="1" x14ac:dyDescent="0.25">
      <c r="A65" s="43">
        <v>64</v>
      </c>
      <c r="B65" s="43">
        <v>30</v>
      </c>
      <c r="C65" s="43" t="s">
        <v>190</v>
      </c>
      <c r="D65" s="45" t="s">
        <v>1343</v>
      </c>
      <c r="E65" s="46">
        <v>6</v>
      </c>
      <c r="F65" s="46">
        <v>180</v>
      </c>
      <c r="G65" s="44" t="s">
        <v>1323</v>
      </c>
    </row>
    <row r="66" spans="1:7" ht="334.5" customHeight="1" x14ac:dyDescent="0.25">
      <c r="A66" s="43">
        <v>65</v>
      </c>
      <c r="B66" s="43">
        <v>100</v>
      </c>
      <c r="C66" s="43" t="s">
        <v>190</v>
      </c>
      <c r="D66" s="45" t="s">
        <v>854</v>
      </c>
      <c r="E66" s="46">
        <v>21.5</v>
      </c>
      <c r="F66" s="46">
        <v>2150</v>
      </c>
      <c r="G66" s="44" t="s">
        <v>1323</v>
      </c>
    </row>
    <row r="67" spans="1:7" ht="332.25" customHeight="1" x14ac:dyDescent="0.25">
      <c r="A67" s="43">
        <v>66</v>
      </c>
      <c r="B67" s="43">
        <v>100</v>
      </c>
      <c r="C67" s="43" t="s">
        <v>190</v>
      </c>
      <c r="D67" s="45" t="s">
        <v>855</v>
      </c>
      <c r="E67" s="46">
        <v>24</v>
      </c>
      <c r="F67" s="46">
        <v>2400</v>
      </c>
      <c r="G67" s="44" t="s">
        <v>1323</v>
      </c>
    </row>
    <row r="68" spans="1:7" ht="357.75" customHeight="1" x14ac:dyDescent="0.25">
      <c r="A68" s="43">
        <v>67</v>
      </c>
      <c r="B68" s="43">
        <v>100</v>
      </c>
      <c r="C68" s="43" t="s">
        <v>190</v>
      </c>
      <c r="D68" s="45" t="s">
        <v>856</v>
      </c>
      <c r="E68" s="46">
        <v>21.5</v>
      </c>
      <c r="F68" s="46">
        <v>2150</v>
      </c>
      <c r="G68" s="44" t="s">
        <v>1323</v>
      </c>
    </row>
    <row r="69" spans="1:7" ht="274.5" customHeight="1" x14ac:dyDescent="0.25">
      <c r="A69" s="43">
        <v>68</v>
      </c>
      <c r="B69" s="43">
        <v>50</v>
      </c>
      <c r="C69" s="43" t="s">
        <v>190</v>
      </c>
      <c r="D69" s="45" t="s">
        <v>857</v>
      </c>
      <c r="E69" s="46">
        <v>19.989999999999998</v>
      </c>
      <c r="F69" s="46">
        <v>999.49999999999989</v>
      </c>
      <c r="G69" s="44" t="s">
        <v>1323</v>
      </c>
    </row>
    <row r="70" spans="1:7" ht="260.25" customHeight="1" x14ac:dyDescent="0.25">
      <c r="A70" s="43">
        <v>69</v>
      </c>
      <c r="B70" s="43">
        <v>100</v>
      </c>
      <c r="C70" s="43" t="s">
        <v>190</v>
      </c>
      <c r="D70" s="45" t="s">
        <v>1344</v>
      </c>
      <c r="E70" s="46">
        <v>7</v>
      </c>
      <c r="F70" s="46">
        <v>700</v>
      </c>
      <c r="G70" s="44" t="s">
        <v>1323</v>
      </c>
    </row>
    <row r="71" spans="1:7" ht="171.75" customHeight="1" x14ac:dyDescent="0.25">
      <c r="A71" s="43">
        <v>70</v>
      </c>
      <c r="B71" s="43">
        <v>100</v>
      </c>
      <c r="C71" s="43" t="s">
        <v>190</v>
      </c>
      <c r="D71" s="45" t="s">
        <v>1345</v>
      </c>
      <c r="E71" s="46">
        <v>22</v>
      </c>
      <c r="F71" s="46">
        <v>2200</v>
      </c>
      <c r="G71" s="44" t="s">
        <v>1323</v>
      </c>
    </row>
    <row r="72" spans="1:7" ht="216" customHeight="1" x14ac:dyDescent="0.25">
      <c r="A72" s="43">
        <v>71</v>
      </c>
      <c r="B72" s="43">
        <v>40</v>
      </c>
      <c r="C72" s="43" t="s">
        <v>725</v>
      </c>
      <c r="D72" s="45" t="s">
        <v>728</v>
      </c>
      <c r="E72" s="46">
        <v>5.5</v>
      </c>
      <c r="F72" s="46">
        <v>220</v>
      </c>
      <c r="G72" s="44" t="s">
        <v>1323</v>
      </c>
    </row>
    <row r="73" spans="1:7" ht="205.5" customHeight="1" x14ac:dyDescent="0.25">
      <c r="A73" s="43">
        <v>72</v>
      </c>
      <c r="B73" s="50">
        <v>40</v>
      </c>
      <c r="C73" s="50" t="s">
        <v>725</v>
      </c>
      <c r="D73" s="51" t="s">
        <v>1346</v>
      </c>
      <c r="E73" s="46">
        <v>4.5</v>
      </c>
      <c r="F73" s="46">
        <v>180</v>
      </c>
      <c r="G73" s="44" t="s">
        <v>1323</v>
      </c>
    </row>
    <row r="74" spans="1:7" ht="26.25" x14ac:dyDescent="0.4">
      <c r="A74" s="49" t="s">
        <v>1358</v>
      </c>
      <c r="B74" s="52"/>
      <c r="C74" s="52"/>
      <c r="D74" s="53" t="s">
        <v>1360</v>
      </c>
    </row>
    <row r="75" spans="1:7" ht="63" x14ac:dyDescent="0.25">
      <c r="A75" s="55">
        <v>1</v>
      </c>
      <c r="B75" s="55">
        <v>80</v>
      </c>
      <c r="C75" s="54" t="s">
        <v>1347</v>
      </c>
      <c r="D75" s="57" t="s">
        <v>1348</v>
      </c>
      <c r="E75" s="56">
        <v>77</v>
      </c>
      <c r="F75" s="56">
        <v>6160</v>
      </c>
      <c r="G75" s="54" t="s">
        <v>1349</v>
      </c>
    </row>
    <row r="76" spans="1:7" ht="26.25" x14ac:dyDescent="0.4">
      <c r="A76" s="41" t="s">
        <v>1358</v>
      </c>
      <c r="B76" s="48"/>
      <c r="C76" s="48"/>
      <c r="D76" s="41" t="s">
        <v>1361</v>
      </c>
    </row>
    <row r="77" spans="1:7" ht="47.25" x14ac:dyDescent="0.25">
      <c r="A77" s="59">
        <v>1</v>
      </c>
      <c r="B77" s="59">
        <v>200</v>
      </c>
      <c r="C77" s="58" t="s">
        <v>1347</v>
      </c>
      <c r="D77" s="61" t="s">
        <v>1350</v>
      </c>
      <c r="E77" s="60">
        <v>80.14</v>
      </c>
      <c r="F77" s="60" t="s">
        <v>1462</v>
      </c>
      <c r="G77" s="58" t="s">
        <v>1351</v>
      </c>
    </row>
    <row r="78" spans="1:7" ht="26.25" x14ac:dyDescent="0.4">
      <c r="A78" s="41" t="s">
        <v>1358</v>
      </c>
      <c r="B78" s="48"/>
      <c r="C78" s="48"/>
      <c r="D78" s="11"/>
    </row>
    <row r="79" spans="1:7" x14ac:dyDescent="0.25">
      <c r="A79" s="63">
        <v>1</v>
      </c>
      <c r="B79" s="63">
        <v>50</v>
      </c>
      <c r="C79" s="62" t="s">
        <v>1347</v>
      </c>
      <c r="D79" s="65" t="s">
        <v>1352</v>
      </c>
      <c r="E79" s="64">
        <v>78</v>
      </c>
      <c r="F79" s="64">
        <v>3900</v>
      </c>
      <c r="G79" s="62" t="s">
        <v>1353</v>
      </c>
    </row>
    <row r="80" spans="1:7" ht="26.25" x14ac:dyDescent="0.4">
      <c r="A80" s="41" t="s">
        <v>1358</v>
      </c>
      <c r="B80" s="48"/>
      <c r="C80" s="48"/>
      <c r="D80" s="41" t="s">
        <v>1362</v>
      </c>
    </row>
    <row r="81" spans="1:7" ht="90" customHeight="1" x14ac:dyDescent="0.25">
      <c r="A81" s="28">
        <v>1</v>
      </c>
      <c r="B81" s="28">
        <v>4</v>
      </c>
      <c r="C81" s="29" t="s">
        <v>1347</v>
      </c>
      <c r="D81" s="30" t="s">
        <v>1354</v>
      </c>
      <c r="E81" s="31">
        <v>332</v>
      </c>
      <c r="F81" s="31">
        <f t="shared" ref="F81:F84" si="0">SUM(B81*E81)</f>
        <v>1328</v>
      </c>
      <c r="G81" s="29" t="s">
        <v>1130</v>
      </c>
    </row>
    <row r="82" spans="1:7" ht="92.25" customHeight="1" x14ac:dyDescent="0.25">
      <c r="A82" s="28">
        <v>2</v>
      </c>
      <c r="B82" s="28">
        <v>4</v>
      </c>
      <c r="C82" s="29" t="s">
        <v>1347</v>
      </c>
      <c r="D82" s="30" t="s">
        <v>1355</v>
      </c>
      <c r="E82" s="31">
        <v>240</v>
      </c>
      <c r="F82" s="31">
        <f t="shared" si="0"/>
        <v>960</v>
      </c>
      <c r="G82" s="29" t="s">
        <v>1130</v>
      </c>
    </row>
    <row r="83" spans="1:7" ht="100.5" customHeight="1" x14ac:dyDescent="0.25">
      <c r="A83" s="28">
        <v>3</v>
      </c>
      <c r="B83" s="28">
        <v>4</v>
      </c>
      <c r="C83" s="29" t="s">
        <v>1347</v>
      </c>
      <c r="D83" s="30" t="s">
        <v>1356</v>
      </c>
      <c r="E83" s="31">
        <v>320</v>
      </c>
      <c r="F83" s="31">
        <f t="shared" si="0"/>
        <v>1280</v>
      </c>
      <c r="G83" s="29" t="s">
        <v>1130</v>
      </c>
    </row>
    <row r="84" spans="1:7" ht="92.25" customHeight="1" x14ac:dyDescent="0.25">
      <c r="A84" s="28">
        <v>4</v>
      </c>
      <c r="B84" s="28">
        <v>4</v>
      </c>
      <c r="C84" s="29" t="s">
        <v>1347</v>
      </c>
      <c r="D84" s="33" t="s">
        <v>1357</v>
      </c>
      <c r="E84" s="31">
        <v>390</v>
      </c>
      <c r="F84" s="31">
        <f t="shared" si="0"/>
        <v>1560</v>
      </c>
      <c r="G84" s="29" t="s">
        <v>1130</v>
      </c>
    </row>
    <row r="85" spans="1:7" ht="26.25" x14ac:dyDescent="0.4">
      <c r="A85" s="41" t="s">
        <v>1363</v>
      </c>
    </row>
    <row r="86" spans="1:7" ht="91.5" customHeight="1" x14ac:dyDescent="0.25">
      <c r="A86" s="34">
        <v>1</v>
      </c>
      <c r="B86" s="21">
        <v>4</v>
      </c>
      <c r="C86" s="21" t="s">
        <v>13</v>
      </c>
      <c r="D86" s="22" t="s">
        <v>1292</v>
      </c>
      <c r="E86" s="35" t="s">
        <v>1293</v>
      </c>
      <c r="F86" s="36">
        <v>329</v>
      </c>
      <c r="G86" s="36">
        <v>1316</v>
      </c>
    </row>
    <row r="87" spans="1:7" ht="93.75" customHeight="1" x14ac:dyDescent="0.25">
      <c r="A87" s="34">
        <f>A86+1</f>
        <v>2</v>
      </c>
      <c r="B87" s="21">
        <v>4</v>
      </c>
      <c r="C87" s="21" t="s">
        <v>13</v>
      </c>
      <c r="D87" s="22" t="s">
        <v>1294</v>
      </c>
      <c r="E87" s="35" t="s">
        <v>1295</v>
      </c>
      <c r="F87" s="36">
        <v>309.98</v>
      </c>
      <c r="G87" s="36">
        <f t="shared" ref="G87:G101" si="1">B87*F87</f>
        <v>1239.92</v>
      </c>
    </row>
    <row r="88" spans="1:7" ht="95.25" customHeight="1" x14ac:dyDescent="0.25">
      <c r="A88" s="34">
        <f t="shared" ref="A88:A101" si="2">A87+1</f>
        <v>3</v>
      </c>
      <c r="B88" s="21">
        <v>1</v>
      </c>
      <c r="C88" s="21" t="s">
        <v>13</v>
      </c>
      <c r="D88" s="22" t="s">
        <v>1296</v>
      </c>
      <c r="E88" s="22" t="s">
        <v>1297</v>
      </c>
      <c r="F88" s="36">
        <v>743.07</v>
      </c>
      <c r="G88" s="36">
        <f t="shared" si="1"/>
        <v>743.07</v>
      </c>
    </row>
    <row r="89" spans="1:7" ht="108.75" customHeight="1" x14ac:dyDescent="0.25">
      <c r="A89" s="34">
        <f t="shared" si="2"/>
        <v>4</v>
      </c>
      <c r="B89" s="21">
        <v>2</v>
      </c>
      <c r="C89" s="21" t="s">
        <v>13</v>
      </c>
      <c r="D89" s="22" t="s">
        <v>1298</v>
      </c>
      <c r="E89" s="22" t="s">
        <v>1299</v>
      </c>
      <c r="F89" s="36">
        <v>998.99</v>
      </c>
      <c r="G89" s="36">
        <f t="shared" si="1"/>
        <v>1997.98</v>
      </c>
    </row>
    <row r="90" spans="1:7" ht="137.25" customHeight="1" x14ac:dyDescent="0.25">
      <c r="A90" s="34">
        <f t="shared" si="2"/>
        <v>5</v>
      </c>
      <c r="B90" s="21">
        <v>2</v>
      </c>
      <c r="C90" s="21" t="s">
        <v>13</v>
      </c>
      <c r="D90" s="22" t="s">
        <v>1300</v>
      </c>
      <c r="E90" s="22" t="s">
        <v>1301</v>
      </c>
      <c r="F90" s="36">
        <v>1700</v>
      </c>
      <c r="G90" s="36">
        <f t="shared" si="1"/>
        <v>3400</v>
      </c>
    </row>
    <row r="91" spans="1:7" ht="262.5" customHeight="1" x14ac:dyDescent="0.25">
      <c r="A91" s="34">
        <f t="shared" si="2"/>
        <v>6</v>
      </c>
      <c r="B91" s="21">
        <v>2</v>
      </c>
      <c r="C91" s="21" t="s">
        <v>13</v>
      </c>
      <c r="D91" s="22" t="s">
        <v>1300</v>
      </c>
      <c r="E91" s="22" t="s">
        <v>1302</v>
      </c>
      <c r="F91" s="36">
        <v>4.45</v>
      </c>
      <c r="G91" s="36">
        <f t="shared" si="1"/>
        <v>8.9</v>
      </c>
    </row>
    <row r="92" spans="1:7" ht="186" customHeight="1" x14ac:dyDescent="0.25">
      <c r="A92" s="34">
        <f t="shared" si="2"/>
        <v>7</v>
      </c>
      <c r="B92" s="21">
        <v>2</v>
      </c>
      <c r="C92" s="21" t="s">
        <v>13</v>
      </c>
      <c r="D92" s="22" t="s">
        <v>1303</v>
      </c>
      <c r="E92" s="22" t="s">
        <v>1304</v>
      </c>
      <c r="F92" s="36">
        <v>3289</v>
      </c>
      <c r="G92" s="36">
        <f t="shared" si="1"/>
        <v>6578</v>
      </c>
    </row>
    <row r="93" spans="1:7" x14ac:dyDescent="0.25">
      <c r="A93" s="34">
        <f t="shared" si="2"/>
        <v>8</v>
      </c>
      <c r="B93" s="21">
        <v>36</v>
      </c>
      <c r="C93" s="21" t="s">
        <v>13</v>
      </c>
      <c r="D93" s="22" t="s">
        <v>1305</v>
      </c>
      <c r="E93" s="22" t="s">
        <v>1306</v>
      </c>
      <c r="F93" s="36">
        <v>62.99</v>
      </c>
      <c r="G93" s="36">
        <f t="shared" si="1"/>
        <v>2267.64</v>
      </c>
    </row>
    <row r="94" spans="1:7" ht="90.75" customHeight="1" x14ac:dyDescent="0.25">
      <c r="A94" s="34">
        <f t="shared" si="2"/>
        <v>9</v>
      </c>
      <c r="B94" s="21">
        <v>200</v>
      </c>
      <c r="C94" s="21" t="s">
        <v>13</v>
      </c>
      <c r="D94" s="22" t="s">
        <v>1307</v>
      </c>
      <c r="E94" s="22" t="s">
        <v>1308</v>
      </c>
      <c r="F94" s="36">
        <v>9.9</v>
      </c>
      <c r="G94" s="36">
        <f t="shared" si="1"/>
        <v>1980</v>
      </c>
    </row>
    <row r="95" spans="1:7" ht="31.5" x14ac:dyDescent="0.25">
      <c r="A95" s="34">
        <f t="shared" si="2"/>
        <v>10</v>
      </c>
      <c r="B95" s="21">
        <v>60</v>
      </c>
      <c r="C95" s="21" t="s">
        <v>13</v>
      </c>
      <c r="D95" s="22" t="s">
        <v>1309</v>
      </c>
      <c r="E95" s="22" t="s">
        <v>1310</v>
      </c>
      <c r="F95" s="36">
        <v>21</v>
      </c>
      <c r="G95" s="36">
        <f t="shared" si="1"/>
        <v>1260</v>
      </c>
    </row>
    <row r="96" spans="1:7" ht="195" customHeight="1" x14ac:dyDescent="0.25">
      <c r="A96" s="34">
        <f t="shared" si="2"/>
        <v>11</v>
      </c>
      <c r="B96" s="21">
        <v>10</v>
      </c>
      <c r="C96" s="21" t="s">
        <v>13</v>
      </c>
      <c r="D96" s="22" t="s">
        <v>1311</v>
      </c>
      <c r="E96" s="22" t="s">
        <v>1312</v>
      </c>
      <c r="F96" s="36">
        <v>32</v>
      </c>
      <c r="G96" s="36">
        <f t="shared" si="1"/>
        <v>320</v>
      </c>
    </row>
    <row r="97" spans="1:8" ht="183" customHeight="1" x14ac:dyDescent="0.25">
      <c r="A97" s="34">
        <f t="shared" si="2"/>
        <v>12</v>
      </c>
      <c r="B97" s="21">
        <v>10</v>
      </c>
      <c r="C97" s="21" t="s">
        <v>1135</v>
      </c>
      <c r="D97" s="22" t="s">
        <v>1313</v>
      </c>
      <c r="E97" s="22" t="s">
        <v>1314</v>
      </c>
      <c r="F97" s="36">
        <v>49.8</v>
      </c>
      <c r="G97" s="36">
        <f t="shared" si="1"/>
        <v>498</v>
      </c>
    </row>
    <row r="98" spans="1:8" ht="234" customHeight="1" x14ac:dyDescent="0.25">
      <c r="A98" s="34">
        <f t="shared" si="2"/>
        <v>13</v>
      </c>
      <c r="B98" s="21">
        <v>2</v>
      </c>
      <c r="C98" s="21" t="s">
        <v>1135</v>
      </c>
      <c r="D98" s="22" t="s">
        <v>1315</v>
      </c>
      <c r="E98" s="22" t="s">
        <v>1316</v>
      </c>
      <c r="F98" s="36">
        <v>350</v>
      </c>
      <c r="G98" s="36">
        <f t="shared" si="1"/>
        <v>700</v>
      </c>
    </row>
    <row r="99" spans="1:8" ht="367.5" customHeight="1" x14ac:dyDescent="0.25">
      <c r="A99" s="34">
        <f t="shared" si="2"/>
        <v>14</v>
      </c>
      <c r="B99" s="21">
        <v>2</v>
      </c>
      <c r="C99" s="21" t="s">
        <v>13</v>
      </c>
      <c r="D99" s="22" t="s">
        <v>1317</v>
      </c>
      <c r="E99" s="22" t="s">
        <v>1318</v>
      </c>
      <c r="F99" s="36">
        <v>280</v>
      </c>
      <c r="G99" s="36">
        <f t="shared" si="1"/>
        <v>560</v>
      </c>
    </row>
    <row r="100" spans="1:8" ht="184.5" customHeight="1" x14ac:dyDescent="0.25">
      <c r="A100" s="34">
        <f t="shared" si="2"/>
        <v>15</v>
      </c>
      <c r="B100" s="21">
        <v>2</v>
      </c>
      <c r="C100" s="21" t="s">
        <v>13</v>
      </c>
      <c r="D100" s="22" t="s">
        <v>1319</v>
      </c>
      <c r="E100" s="22" t="s">
        <v>1320</v>
      </c>
      <c r="F100" s="36">
        <v>240</v>
      </c>
      <c r="G100" s="36">
        <f t="shared" si="1"/>
        <v>480</v>
      </c>
    </row>
    <row r="101" spans="1:8" ht="144.75" customHeight="1" thickBot="1" x14ac:dyDescent="0.3">
      <c r="A101" s="37">
        <f t="shared" si="2"/>
        <v>16</v>
      </c>
      <c r="B101" s="38">
        <v>4</v>
      </c>
      <c r="C101" s="38" t="s">
        <v>13</v>
      </c>
      <c r="D101" s="39" t="s">
        <v>1321</v>
      </c>
      <c r="E101" s="39" t="s">
        <v>1322</v>
      </c>
      <c r="F101" s="40">
        <v>22</v>
      </c>
      <c r="G101" s="40">
        <f t="shared" si="1"/>
        <v>88</v>
      </c>
    </row>
    <row r="102" spans="1:8" ht="26.25" x14ac:dyDescent="0.4">
      <c r="A102" s="41" t="s">
        <v>1364</v>
      </c>
    </row>
    <row r="103" spans="1:8" ht="147.75" customHeight="1" x14ac:dyDescent="0.25">
      <c r="A103" s="28">
        <v>6</v>
      </c>
      <c r="B103" s="29" t="s">
        <v>13</v>
      </c>
      <c r="C103" s="30" t="s">
        <v>1129</v>
      </c>
      <c r="D103" s="31">
        <v>390</v>
      </c>
      <c r="E103" s="31">
        <v>2340</v>
      </c>
      <c r="F103" s="29" t="s">
        <v>1130</v>
      </c>
    </row>
    <row r="104" spans="1:8" ht="162" customHeight="1" x14ac:dyDescent="0.25">
      <c r="A104" s="28">
        <v>6</v>
      </c>
      <c r="B104" s="29" t="s">
        <v>13</v>
      </c>
      <c r="C104" s="30" t="s">
        <v>1131</v>
      </c>
      <c r="D104" s="31">
        <v>307</v>
      </c>
      <c r="E104" s="31">
        <v>1842</v>
      </c>
      <c r="F104" s="29" t="s">
        <v>1130</v>
      </c>
    </row>
    <row r="105" spans="1:8" ht="187.5" customHeight="1" x14ac:dyDescent="0.25">
      <c r="A105" s="28">
        <v>50</v>
      </c>
      <c r="B105" s="29" t="s">
        <v>1132</v>
      </c>
      <c r="C105" s="30" t="s">
        <v>1133</v>
      </c>
      <c r="D105" s="31">
        <v>21</v>
      </c>
      <c r="E105" s="31"/>
      <c r="F105" s="32" t="s">
        <v>1134</v>
      </c>
    </row>
    <row r="106" spans="1:8" ht="228.75" customHeight="1" x14ac:dyDescent="0.25">
      <c r="A106" s="28">
        <v>40</v>
      </c>
      <c r="B106" s="29" t="s">
        <v>1135</v>
      </c>
      <c r="C106" s="30" t="s">
        <v>1136</v>
      </c>
      <c r="D106" s="31">
        <v>150</v>
      </c>
      <c r="E106" s="31">
        <v>6000</v>
      </c>
      <c r="F106" s="32" t="s">
        <v>1137</v>
      </c>
    </row>
    <row r="107" spans="1:8" ht="190.5" customHeight="1" x14ac:dyDescent="0.25">
      <c r="A107" s="28">
        <v>50</v>
      </c>
      <c r="B107" s="28" t="s">
        <v>13</v>
      </c>
      <c r="C107" s="30" t="s">
        <v>1138</v>
      </c>
      <c r="D107" s="31">
        <v>42</v>
      </c>
      <c r="E107" s="31">
        <v>2100</v>
      </c>
      <c r="F107" s="29" t="s">
        <v>1139</v>
      </c>
    </row>
    <row r="108" spans="1:8" ht="409.5" customHeight="1" x14ac:dyDescent="0.25">
      <c r="A108" s="28">
        <v>40</v>
      </c>
      <c r="B108" s="28" t="s">
        <v>13</v>
      </c>
      <c r="C108" s="33" t="s">
        <v>1140</v>
      </c>
      <c r="D108" s="31">
        <v>250</v>
      </c>
      <c r="E108" s="31">
        <v>10000</v>
      </c>
      <c r="F108" s="29" t="s">
        <v>1141</v>
      </c>
    </row>
    <row r="109" spans="1:8" ht="26.25" x14ac:dyDescent="0.4">
      <c r="A109" s="41" t="s">
        <v>1365</v>
      </c>
      <c r="C109" s="41" t="s">
        <v>1366</v>
      </c>
    </row>
    <row r="110" spans="1:8" x14ac:dyDescent="0.25">
      <c r="A110" s="21">
        <v>1</v>
      </c>
      <c r="B110" s="21">
        <v>10</v>
      </c>
      <c r="C110" s="21" t="s">
        <v>13</v>
      </c>
      <c r="D110" s="22"/>
      <c r="E110" s="67" t="s">
        <v>14</v>
      </c>
      <c r="F110" s="36">
        <v>371</v>
      </c>
      <c r="G110" s="36">
        <f>B110*F110</f>
        <v>3710</v>
      </c>
      <c r="H110" s="23" t="s">
        <v>15</v>
      </c>
    </row>
    <row r="111" spans="1:8" ht="273" customHeight="1" x14ac:dyDescent="0.25">
      <c r="A111" s="21">
        <v>2</v>
      </c>
      <c r="B111" s="21">
        <v>15</v>
      </c>
      <c r="C111" s="21" t="s">
        <v>13</v>
      </c>
      <c r="D111" s="22"/>
      <c r="E111" s="66" t="s">
        <v>16</v>
      </c>
      <c r="F111" s="36">
        <v>1415</v>
      </c>
      <c r="G111" s="36">
        <f t="shared" ref="G111" si="3">B111*F111</f>
        <v>21225</v>
      </c>
      <c r="H111" s="23" t="s">
        <v>17</v>
      </c>
    </row>
    <row r="112" spans="1:8" ht="409.6" x14ac:dyDescent="0.25">
      <c r="A112" s="21"/>
      <c r="B112" s="21">
        <v>5</v>
      </c>
      <c r="C112" s="21"/>
      <c r="D112" s="22"/>
      <c r="E112" s="66" t="s">
        <v>18</v>
      </c>
      <c r="F112" s="36">
        <v>1759</v>
      </c>
      <c r="G112" s="36">
        <f>B112*F112</f>
        <v>8795</v>
      </c>
      <c r="H112" s="23" t="s">
        <v>17</v>
      </c>
    </row>
    <row r="113" spans="1:8" ht="141.75" x14ac:dyDescent="0.25">
      <c r="A113" s="21"/>
      <c r="B113" s="24">
        <v>20</v>
      </c>
      <c r="C113" s="21"/>
      <c r="D113" s="22"/>
      <c r="E113" s="22" t="s">
        <v>19</v>
      </c>
      <c r="F113" s="36">
        <v>1589</v>
      </c>
      <c r="G113" s="36">
        <f>B113*F113</f>
        <v>31780</v>
      </c>
      <c r="H113" s="23" t="s">
        <v>20</v>
      </c>
    </row>
    <row r="114" spans="1:8" ht="26.25" x14ac:dyDescent="0.4">
      <c r="A114" s="41" t="s">
        <v>1365</v>
      </c>
      <c r="C114" s="41" t="s">
        <v>1367</v>
      </c>
    </row>
    <row r="115" spans="1:8" ht="94.5" x14ac:dyDescent="0.25">
      <c r="A115" s="21">
        <v>1</v>
      </c>
      <c r="B115" s="21">
        <v>1</v>
      </c>
      <c r="C115" s="21" t="s">
        <v>13</v>
      </c>
      <c r="D115" s="22"/>
      <c r="E115" s="22" t="s">
        <v>21</v>
      </c>
      <c r="F115" s="36">
        <v>490</v>
      </c>
      <c r="G115" s="36">
        <f>B115*F115</f>
        <v>490</v>
      </c>
      <c r="H115" s="23" t="s">
        <v>22</v>
      </c>
    </row>
    <row r="116" spans="1:8" ht="94.5" x14ac:dyDescent="0.25">
      <c r="A116" s="21">
        <v>2</v>
      </c>
      <c r="B116" s="21">
        <v>1</v>
      </c>
      <c r="C116" s="21" t="s">
        <v>13</v>
      </c>
      <c r="D116" s="22"/>
      <c r="E116" s="22" t="s">
        <v>23</v>
      </c>
      <c r="F116" s="36">
        <v>99</v>
      </c>
      <c r="G116" s="36">
        <f t="shared" ref="G116:G138" si="4">B116*F116</f>
        <v>99</v>
      </c>
      <c r="H116" s="23" t="s">
        <v>24</v>
      </c>
    </row>
    <row r="117" spans="1:8" ht="78.75" x14ac:dyDescent="0.25">
      <c r="A117" s="21">
        <v>3</v>
      </c>
      <c r="B117" s="21">
        <v>1</v>
      </c>
      <c r="C117" s="21" t="s">
        <v>13</v>
      </c>
      <c r="D117" s="22"/>
      <c r="E117" s="22" t="s">
        <v>25</v>
      </c>
      <c r="F117" s="36">
        <v>99</v>
      </c>
      <c r="G117" s="36">
        <f t="shared" si="4"/>
        <v>99</v>
      </c>
      <c r="H117" s="23" t="s">
        <v>26</v>
      </c>
    </row>
    <row r="118" spans="1:8" ht="94.5" x14ac:dyDescent="0.25">
      <c r="A118" s="21">
        <v>4</v>
      </c>
      <c r="B118" s="21">
        <v>1</v>
      </c>
      <c r="C118" s="21" t="s">
        <v>13</v>
      </c>
      <c r="D118" s="22"/>
      <c r="E118" s="22" t="s">
        <v>27</v>
      </c>
      <c r="F118" s="36">
        <v>99</v>
      </c>
      <c r="G118" s="36">
        <f t="shared" si="4"/>
        <v>99</v>
      </c>
      <c r="H118" s="23" t="s">
        <v>28</v>
      </c>
    </row>
    <row r="119" spans="1:8" ht="110.25" x14ac:dyDescent="0.25">
      <c r="A119" s="21">
        <v>5</v>
      </c>
      <c r="B119" s="21">
        <v>1</v>
      </c>
      <c r="C119" s="21" t="s">
        <v>13</v>
      </c>
      <c r="D119" s="22"/>
      <c r="E119" s="22" t="s">
        <v>29</v>
      </c>
      <c r="F119" s="36">
        <v>99</v>
      </c>
      <c r="G119" s="36">
        <f t="shared" si="4"/>
        <v>99</v>
      </c>
      <c r="H119" s="23" t="s">
        <v>30</v>
      </c>
    </row>
    <row r="120" spans="1:8" ht="110.25" x14ac:dyDescent="0.25">
      <c r="A120" s="21">
        <v>6</v>
      </c>
      <c r="B120" s="21">
        <v>1</v>
      </c>
      <c r="C120" s="21" t="s">
        <v>13</v>
      </c>
      <c r="D120" s="22"/>
      <c r="E120" s="22" t="s">
        <v>31</v>
      </c>
      <c r="F120" s="36">
        <v>99</v>
      </c>
      <c r="G120" s="36">
        <f t="shared" si="4"/>
        <v>99</v>
      </c>
      <c r="H120" s="23" t="s">
        <v>32</v>
      </c>
    </row>
    <row r="121" spans="1:8" ht="94.5" x14ac:dyDescent="0.25">
      <c r="A121" s="21">
        <v>7</v>
      </c>
      <c r="B121" s="21">
        <v>1</v>
      </c>
      <c r="C121" s="21" t="s">
        <v>13</v>
      </c>
      <c r="D121" s="22"/>
      <c r="E121" s="22" t="s">
        <v>33</v>
      </c>
      <c r="F121" s="36">
        <v>99</v>
      </c>
      <c r="G121" s="36">
        <f t="shared" si="4"/>
        <v>99</v>
      </c>
      <c r="H121" s="23" t="s">
        <v>34</v>
      </c>
    </row>
    <row r="122" spans="1:8" ht="126" x14ac:dyDescent="0.25">
      <c r="A122" s="21">
        <v>8</v>
      </c>
      <c r="B122" s="21">
        <v>1</v>
      </c>
      <c r="C122" s="21" t="s">
        <v>13</v>
      </c>
      <c r="D122" s="22"/>
      <c r="E122" s="22" t="s">
        <v>35</v>
      </c>
      <c r="F122" s="36">
        <v>89.9</v>
      </c>
      <c r="G122" s="36">
        <f t="shared" si="4"/>
        <v>89.9</v>
      </c>
      <c r="H122" s="23" t="s">
        <v>36</v>
      </c>
    </row>
    <row r="123" spans="1:8" ht="110.25" x14ac:dyDescent="0.25">
      <c r="A123" s="21">
        <v>9</v>
      </c>
      <c r="B123" s="21">
        <v>1</v>
      </c>
      <c r="C123" s="21" t="s">
        <v>13</v>
      </c>
      <c r="D123" s="22"/>
      <c r="E123" s="22" t="s">
        <v>37</v>
      </c>
      <c r="F123" s="36">
        <v>89.9</v>
      </c>
      <c r="G123" s="36">
        <f t="shared" si="4"/>
        <v>89.9</v>
      </c>
      <c r="H123" s="23" t="s">
        <v>38</v>
      </c>
    </row>
    <row r="124" spans="1:8" ht="110.25" x14ac:dyDescent="0.25">
      <c r="A124" s="21">
        <v>10</v>
      </c>
      <c r="B124" s="21">
        <v>1</v>
      </c>
      <c r="C124" s="21" t="s">
        <v>13</v>
      </c>
      <c r="D124" s="22"/>
      <c r="E124" s="22" t="s">
        <v>39</v>
      </c>
      <c r="F124" s="36">
        <v>89.9</v>
      </c>
      <c r="G124" s="36">
        <f t="shared" si="4"/>
        <v>89.9</v>
      </c>
      <c r="H124" s="23" t="s">
        <v>40</v>
      </c>
    </row>
    <row r="125" spans="1:8" ht="110.25" x14ac:dyDescent="0.25">
      <c r="A125" s="21">
        <v>11</v>
      </c>
      <c r="B125" s="21">
        <v>1</v>
      </c>
      <c r="C125" s="21" t="s">
        <v>13</v>
      </c>
      <c r="D125" s="22"/>
      <c r="E125" s="22" t="s">
        <v>41</v>
      </c>
      <c r="F125" s="36">
        <v>89.9</v>
      </c>
      <c r="G125" s="36">
        <f t="shared" si="4"/>
        <v>89.9</v>
      </c>
      <c r="H125" s="23" t="s">
        <v>42</v>
      </c>
    </row>
    <row r="126" spans="1:8" ht="110.25" x14ac:dyDescent="0.25">
      <c r="A126" s="21">
        <v>12</v>
      </c>
      <c r="B126" s="21">
        <v>1</v>
      </c>
      <c r="C126" s="21" t="s">
        <v>13</v>
      </c>
      <c r="D126" s="22"/>
      <c r="E126" s="22" t="s">
        <v>43</v>
      </c>
      <c r="F126" s="36">
        <v>89.9</v>
      </c>
      <c r="G126" s="36">
        <f t="shared" si="4"/>
        <v>89.9</v>
      </c>
      <c r="H126" s="23" t="s">
        <v>44</v>
      </c>
    </row>
    <row r="127" spans="1:8" ht="94.5" x14ac:dyDescent="0.25">
      <c r="A127" s="21">
        <v>13</v>
      </c>
      <c r="B127" s="21">
        <v>1</v>
      </c>
      <c r="C127" s="21" t="s">
        <v>13</v>
      </c>
      <c r="D127" s="22"/>
      <c r="E127" s="22" t="s">
        <v>45</v>
      </c>
      <c r="F127" s="36">
        <v>89.9</v>
      </c>
      <c r="G127" s="36">
        <f t="shared" si="4"/>
        <v>89.9</v>
      </c>
      <c r="H127" s="23" t="s">
        <v>46</v>
      </c>
    </row>
    <row r="128" spans="1:8" ht="94.5" x14ac:dyDescent="0.25">
      <c r="A128" s="21">
        <v>14</v>
      </c>
      <c r="B128" s="21">
        <v>1</v>
      </c>
      <c r="C128" s="21" t="s">
        <v>13</v>
      </c>
      <c r="D128" s="22"/>
      <c r="E128" s="22" t="s">
        <v>47</v>
      </c>
      <c r="F128" s="36">
        <v>89.9</v>
      </c>
      <c r="G128" s="36">
        <f t="shared" si="4"/>
        <v>89.9</v>
      </c>
      <c r="H128" s="23" t="s">
        <v>48</v>
      </c>
    </row>
    <row r="129" spans="1:8" ht="78.75" x14ac:dyDescent="0.25">
      <c r="A129" s="21">
        <v>15</v>
      </c>
      <c r="B129" s="21">
        <v>1</v>
      </c>
      <c r="C129" s="21" t="s">
        <v>13</v>
      </c>
      <c r="D129" s="22"/>
      <c r="E129" s="22" t="s">
        <v>49</v>
      </c>
      <c r="F129" s="36">
        <v>89.9</v>
      </c>
      <c r="G129" s="36">
        <f t="shared" si="4"/>
        <v>89.9</v>
      </c>
      <c r="H129" s="23" t="s">
        <v>50</v>
      </c>
    </row>
    <row r="130" spans="1:8" ht="94.5" x14ac:dyDescent="0.25">
      <c r="A130" s="21">
        <v>16</v>
      </c>
      <c r="B130" s="21">
        <v>1</v>
      </c>
      <c r="C130" s="21" t="s">
        <v>13</v>
      </c>
      <c r="D130" s="22"/>
      <c r="E130" s="22" t="s">
        <v>51</v>
      </c>
      <c r="F130" s="36">
        <v>89.9</v>
      </c>
      <c r="G130" s="36">
        <f t="shared" si="4"/>
        <v>89.9</v>
      </c>
      <c r="H130" s="23" t="s">
        <v>52</v>
      </c>
    </row>
    <row r="131" spans="1:8" ht="110.25" x14ac:dyDescent="0.25">
      <c r="A131" s="21">
        <v>17</v>
      </c>
      <c r="B131" s="21">
        <v>1</v>
      </c>
      <c r="C131" s="21" t="s">
        <v>13</v>
      </c>
      <c r="D131" s="22"/>
      <c r="E131" s="22" t="s">
        <v>53</v>
      </c>
      <c r="F131" s="36">
        <v>89.9</v>
      </c>
      <c r="G131" s="36">
        <f t="shared" si="4"/>
        <v>89.9</v>
      </c>
      <c r="H131" s="23" t="s">
        <v>54</v>
      </c>
    </row>
    <row r="132" spans="1:8" ht="110.25" x14ac:dyDescent="0.25">
      <c r="A132" s="21">
        <v>18</v>
      </c>
      <c r="B132" s="21">
        <v>1</v>
      </c>
      <c r="C132" s="21" t="s">
        <v>13</v>
      </c>
      <c r="D132" s="22"/>
      <c r="E132" s="22" t="s">
        <v>55</v>
      </c>
      <c r="F132" s="36">
        <v>89.9</v>
      </c>
      <c r="G132" s="36">
        <f t="shared" si="4"/>
        <v>89.9</v>
      </c>
      <c r="H132" s="23" t="s">
        <v>56</v>
      </c>
    </row>
    <row r="133" spans="1:8" ht="94.5" x14ac:dyDescent="0.25">
      <c r="A133" s="21">
        <v>19</v>
      </c>
      <c r="B133" s="21">
        <v>1</v>
      </c>
      <c r="C133" s="21" t="s">
        <v>13</v>
      </c>
      <c r="D133" s="22"/>
      <c r="E133" s="22" t="s">
        <v>57</v>
      </c>
      <c r="F133" s="36">
        <v>89.9</v>
      </c>
      <c r="G133" s="36">
        <f t="shared" si="4"/>
        <v>89.9</v>
      </c>
      <c r="H133" s="23" t="s">
        <v>58</v>
      </c>
    </row>
    <row r="134" spans="1:8" ht="110.25" x14ac:dyDescent="0.25">
      <c r="A134" s="21">
        <v>20</v>
      </c>
      <c r="B134" s="21">
        <v>1</v>
      </c>
      <c r="C134" s="21" t="s">
        <v>13</v>
      </c>
      <c r="D134" s="22"/>
      <c r="E134" s="22" t="s">
        <v>59</v>
      </c>
      <c r="F134" s="36">
        <v>89.9</v>
      </c>
      <c r="G134" s="36">
        <f t="shared" si="4"/>
        <v>89.9</v>
      </c>
      <c r="H134" s="23" t="s">
        <v>60</v>
      </c>
    </row>
    <row r="135" spans="1:8" ht="94.5" x14ac:dyDescent="0.25">
      <c r="A135" s="21">
        <v>21</v>
      </c>
      <c r="B135" s="21">
        <v>1</v>
      </c>
      <c r="C135" s="21" t="s">
        <v>13</v>
      </c>
      <c r="D135" s="22"/>
      <c r="E135" s="22" t="s">
        <v>61</v>
      </c>
      <c r="F135" s="36">
        <v>89.9</v>
      </c>
      <c r="G135" s="36">
        <f t="shared" si="4"/>
        <v>89.9</v>
      </c>
      <c r="H135" s="23" t="s">
        <v>62</v>
      </c>
    </row>
    <row r="136" spans="1:8" ht="94.5" x14ac:dyDescent="0.25">
      <c r="A136" s="21">
        <v>22</v>
      </c>
      <c r="B136" s="21">
        <v>1</v>
      </c>
      <c r="C136" s="21" t="s">
        <v>13</v>
      </c>
      <c r="D136" s="22"/>
      <c r="E136" s="22" t="s">
        <v>63</v>
      </c>
      <c r="F136" s="36">
        <v>89.9</v>
      </c>
      <c r="G136" s="36">
        <f t="shared" si="4"/>
        <v>89.9</v>
      </c>
      <c r="H136" s="23" t="s">
        <v>64</v>
      </c>
    </row>
    <row r="137" spans="1:8" ht="78.75" x14ac:dyDescent="0.25">
      <c r="A137" s="21">
        <v>23</v>
      </c>
      <c r="B137" s="21">
        <v>1</v>
      </c>
      <c r="C137" s="21" t="s">
        <v>13</v>
      </c>
      <c r="D137" s="22"/>
      <c r="E137" s="22" t="s">
        <v>65</v>
      </c>
      <c r="F137" s="36">
        <v>89.9</v>
      </c>
      <c r="G137" s="36">
        <f t="shared" si="4"/>
        <v>89.9</v>
      </c>
      <c r="H137" s="23" t="s">
        <v>66</v>
      </c>
    </row>
    <row r="138" spans="1:8" ht="63" x14ac:dyDescent="0.25">
      <c r="A138" s="21">
        <v>24</v>
      </c>
      <c r="B138" s="21">
        <v>1</v>
      </c>
      <c r="C138" s="21" t="s">
        <v>13</v>
      </c>
      <c r="D138" s="22"/>
      <c r="E138" s="22" t="s">
        <v>67</v>
      </c>
      <c r="F138" s="36">
        <v>89.9</v>
      </c>
      <c r="G138" s="36">
        <f t="shared" si="4"/>
        <v>89.9</v>
      </c>
      <c r="H138" s="23" t="s">
        <v>68</v>
      </c>
    </row>
    <row r="139" spans="1:8" ht="26.25" x14ac:dyDescent="0.4">
      <c r="A139" s="41" t="s">
        <v>1365</v>
      </c>
      <c r="C139" s="41" t="s">
        <v>1368</v>
      </c>
    </row>
    <row r="140" spans="1:8" ht="78.75" x14ac:dyDescent="0.25">
      <c r="A140" s="21">
        <v>1</v>
      </c>
      <c r="B140" s="21">
        <v>1</v>
      </c>
      <c r="C140" s="21" t="s">
        <v>13</v>
      </c>
      <c r="D140" s="22"/>
      <c r="E140" s="22" t="s">
        <v>69</v>
      </c>
      <c r="F140" s="36">
        <v>139.9</v>
      </c>
      <c r="G140" s="36">
        <f t="shared" ref="G140:G158" si="5">B140*F140</f>
        <v>139.9</v>
      </c>
      <c r="H140" s="23" t="s">
        <v>70</v>
      </c>
    </row>
    <row r="141" spans="1:8" ht="78.75" x14ac:dyDescent="0.25">
      <c r="A141" s="21">
        <v>2</v>
      </c>
      <c r="B141" s="21">
        <v>1</v>
      </c>
      <c r="C141" s="21" t="s">
        <v>13</v>
      </c>
      <c r="D141" s="22"/>
      <c r="E141" s="22" t="s">
        <v>71</v>
      </c>
      <c r="F141" s="36">
        <v>139.9</v>
      </c>
      <c r="G141" s="36">
        <f t="shared" si="5"/>
        <v>139.9</v>
      </c>
      <c r="H141" s="23" t="s">
        <v>70</v>
      </c>
    </row>
    <row r="142" spans="1:8" ht="78.75" x14ac:dyDescent="0.25">
      <c r="A142" s="21">
        <v>3</v>
      </c>
      <c r="B142" s="21">
        <v>1</v>
      </c>
      <c r="C142" s="21" t="s">
        <v>13</v>
      </c>
      <c r="D142" s="22"/>
      <c r="E142" s="22" t="s">
        <v>72</v>
      </c>
      <c r="F142" s="36">
        <v>108</v>
      </c>
      <c r="G142" s="36">
        <f t="shared" si="5"/>
        <v>108</v>
      </c>
      <c r="H142" s="23" t="s">
        <v>70</v>
      </c>
    </row>
    <row r="143" spans="1:8" ht="78.75" x14ac:dyDescent="0.25">
      <c r="A143" s="21">
        <v>4</v>
      </c>
      <c r="B143" s="21">
        <v>1</v>
      </c>
      <c r="C143" s="21" t="s">
        <v>13</v>
      </c>
      <c r="D143" s="22"/>
      <c r="E143" s="22" t="s">
        <v>73</v>
      </c>
      <c r="F143" s="36">
        <v>108</v>
      </c>
      <c r="G143" s="36">
        <f t="shared" si="5"/>
        <v>108</v>
      </c>
      <c r="H143" s="23" t="s">
        <v>70</v>
      </c>
    </row>
    <row r="144" spans="1:8" ht="94.5" x14ac:dyDescent="0.25">
      <c r="A144" s="21">
        <v>5</v>
      </c>
      <c r="B144" s="21">
        <v>1</v>
      </c>
      <c r="C144" s="21" t="s">
        <v>13</v>
      </c>
      <c r="D144" s="22"/>
      <c r="E144" s="22" t="s">
        <v>74</v>
      </c>
      <c r="F144" s="36">
        <v>108</v>
      </c>
      <c r="G144" s="36">
        <f t="shared" si="5"/>
        <v>108</v>
      </c>
      <c r="H144" s="23" t="s">
        <v>70</v>
      </c>
    </row>
    <row r="145" spans="1:8" ht="94.5" x14ac:dyDescent="0.25">
      <c r="A145" s="21">
        <v>6</v>
      </c>
      <c r="B145" s="21">
        <v>1</v>
      </c>
      <c r="C145" s="21" t="s">
        <v>13</v>
      </c>
      <c r="D145" s="22"/>
      <c r="E145" s="22" t="s">
        <v>75</v>
      </c>
      <c r="F145" s="36">
        <v>108</v>
      </c>
      <c r="G145" s="36">
        <f t="shared" si="5"/>
        <v>108</v>
      </c>
      <c r="H145" s="23" t="s">
        <v>70</v>
      </c>
    </row>
    <row r="146" spans="1:8" ht="94.5" x14ac:dyDescent="0.25">
      <c r="A146" s="21">
        <v>7</v>
      </c>
      <c r="B146" s="21">
        <v>1</v>
      </c>
      <c r="C146" s="21" t="s">
        <v>13</v>
      </c>
      <c r="D146" s="22"/>
      <c r="E146" s="22" t="s">
        <v>76</v>
      </c>
      <c r="F146" s="36">
        <v>108</v>
      </c>
      <c r="G146" s="36">
        <f t="shared" si="5"/>
        <v>108</v>
      </c>
      <c r="H146" s="23" t="s">
        <v>70</v>
      </c>
    </row>
    <row r="147" spans="1:8" ht="94.5" x14ac:dyDescent="0.25">
      <c r="A147" s="21">
        <v>8</v>
      </c>
      <c r="B147" s="21">
        <v>1</v>
      </c>
      <c r="C147" s="21" t="s">
        <v>13</v>
      </c>
      <c r="D147" s="22"/>
      <c r="E147" s="22" t="s">
        <v>77</v>
      </c>
      <c r="F147" s="36">
        <v>108</v>
      </c>
      <c r="G147" s="36">
        <f t="shared" si="5"/>
        <v>108</v>
      </c>
      <c r="H147" s="23" t="s">
        <v>70</v>
      </c>
    </row>
    <row r="148" spans="1:8" ht="94.5" x14ac:dyDescent="0.25">
      <c r="A148" s="21">
        <v>9</v>
      </c>
      <c r="B148" s="21">
        <v>1</v>
      </c>
      <c r="C148" s="21" t="s">
        <v>13</v>
      </c>
      <c r="D148" s="22"/>
      <c r="E148" s="22" t="s">
        <v>78</v>
      </c>
      <c r="F148" s="36">
        <v>108</v>
      </c>
      <c r="G148" s="36">
        <f t="shared" si="5"/>
        <v>108</v>
      </c>
      <c r="H148" s="23" t="s">
        <v>70</v>
      </c>
    </row>
    <row r="149" spans="1:8" ht="78.75" x14ac:dyDescent="0.25">
      <c r="A149" s="21">
        <v>10</v>
      </c>
      <c r="B149" s="21">
        <v>1</v>
      </c>
      <c r="C149" s="21" t="s">
        <v>13</v>
      </c>
      <c r="D149" s="22"/>
      <c r="E149" s="22" t="s">
        <v>79</v>
      </c>
      <c r="F149" s="36">
        <v>108</v>
      </c>
      <c r="G149" s="36">
        <f t="shared" si="5"/>
        <v>108</v>
      </c>
      <c r="H149" s="23" t="s">
        <v>70</v>
      </c>
    </row>
    <row r="150" spans="1:8" ht="94.5" x14ac:dyDescent="0.25">
      <c r="A150" s="21">
        <v>11</v>
      </c>
      <c r="B150" s="21">
        <v>1</v>
      </c>
      <c r="C150" s="21" t="s">
        <v>13</v>
      </c>
      <c r="D150" s="22"/>
      <c r="E150" s="22" t="s">
        <v>80</v>
      </c>
      <c r="F150" s="36">
        <v>108</v>
      </c>
      <c r="G150" s="36">
        <f t="shared" si="5"/>
        <v>108</v>
      </c>
      <c r="H150" s="23" t="s">
        <v>70</v>
      </c>
    </row>
    <row r="151" spans="1:8" ht="94.5" x14ac:dyDescent="0.25">
      <c r="A151" s="21">
        <v>12</v>
      </c>
      <c r="B151" s="21">
        <v>1</v>
      </c>
      <c r="C151" s="21" t="s">
        <v>13</v>
      </c>
      <c r="D151" s="22"/>
      <c r="E151" s="22" t="s">
        <v>81</v>
      </c>
      <c r="F151" s="36">
        <v>108</v>
      </c>
      <c r="G151" s="36">
        <f t="shared" si="5"/>
        <v>108</v>
      </c>
      <c r="H151" s="23" t="s">
        <v>70</v>
      </c>
    </row>
    <row r="152" spans="1:8" ht="78.75" x14ac:dyDescent="0.25">
      <c r="A152" s="21">
        <v>13</v>
      </c>
      <c r="B152" s="21">
        <v>1</v>
      </c>
      <c r="C152" s="21" t="s">
        <v>13</v>
      </c>
      <c r="D152" s="22"/>
      <c r="E152" s="22" t="s">
        <v>82</v>
      </c>
      <c r="F152" s="36">
        <v>108</v>
      </c>
      <c r="G152" s="36">
        <f t="shared" si="5"/>
        <v>108</v>
      </c>
      <c r="H152" s="23" t="s">
        <v>70</v>
      </c>
    </row>
    <row r="153" spans="1:8" ht="78.75" x14ac:dyDescent="0.25">
      <c r="A153" s="21">
        <v>14</v>
      </c>
      <c r="B153" s="21">
        <v>1</v>
      </c>
      <c r="C153" s="21" t="s">
        <v>13</v>
      </c>
      <c r="D153" s="22"/>
      <c r="E153" s="22" t="s">
        <v>83</v>
      </c>
      <c r="F153" s="36">
        <v>108</v>
      </c>
      <c r="G153" s="36">
        <f t="shared" si="5"/>
        <v>108</v>
      </c>
      <c r="H153" s="23" t="s">
        <v>70</v>
      </c>
    </row>
    <row r="154" spans="1:8" ht="94.5" x14ac:dyDescent="0.25">
      <c r="A154" s="21">
        <v>15</v>
      </c>
      <c r="B154" s="21">
        <v>1</v>
      </c>
      <c r="C154" s="21" t="s">
        <v>13</v>
      </c>
      <c r="D154" s="22"/>
      <c r="E154" s="22" t="s">
        <v>84</v>
      </c>
      <c r="F154" s="36">
        <v>108</v>
      </c>
      <c r="G154" s="36">
        <f t="shared" si="5"/>
        <v>108</v>
      </c>
      <c r="H154" s="23" t="s">
        <v>70</v>
      </c>
    </row>
    <row r="155" spans="1:8" ht="110.25" x14ac:dyDescent="0.25">
      <c r="A155" s="21">
        <v>16</v>
      </c>
      <c r="B155" s="21">
        <v>1</v>
      </c>
      <c r="C155" s="21" t="s">
        <v>13</v>
      </c>
      <c r="D155" s="22"/>
      <c r="E155" s="22" t="s">
        <v>85</v>
      </c>
      <c r="F155" s="36">
        <v>108</v>
      </c>
      <c r="G155" s="36">
        <f t="shared" si="5"/>
        <v>108</v>
      </c>
      <c r="H155" s="23" t="s">
        <v>70</v>
      </c>
    </row>
    <row r="156" spans="1:8" ht="63" x14ac:dyDescent="0.25">
      <c r="A156" s="25">
        <v>17</v>
      </c>
      <c r="B156" s="25">
        <v>1</v>
      </c>
      <c r="C156" s="25" t="s">
        <v>13</v>
      </c>
      <c r="D156" s="26"/>
      <c r="E156" s="27" t="s">
        <v>86</v>
      </c>
      <c r="F156" s="36">
        <v>229.9</v>
      </c>
      <c r="G156" s="36">
        <f t="shared" si="5"/>
        <v>229.9</v>
      </c>
      <c r="H156" s="23" t="s">
        <v>70</v>
      </c>
    </row>
    <row r="157" spans="1:8" x14ac:dyDescent="0.25">
      <c r="F157" s="36">
        <v>230.9</v>
      </c>
      <c r="G157" s="36">
        <f t="shared" si="5"/>
        <v>0</v>
      </c>
      <c r="H157" s="23" t="s">
        <v>70</v>
      </c>
    </row>
    <row r="158" spans="1:8" ht="126" x14ac:dyDescent="0.25">
      <c r="A158" s="25">
        <v>18</v>
      </c>
      <c r="B158" s="21">
        <v>1</v>
      </c>
      <c r="C158" s="21" t="s">
        <v>13</v>
      </c>
      <c r="D158" s="26"/>
      <c r="E158" s="27" t="s">
        <v>87</v>
      </c>
      <c r="F158" s="36">
        <v>338.4</v>
      </c>
      <c r="G158" s="36">
        <f t="shared" si="5"/>
        <v>338.4</v>
      </c>
      <c r="H158" s="23" t="s">
        <v>70</v>
      </c>
    </row>
    <row r="159" spans="1:8" ht="26.25" x14ac:dyDescent="0.4">
      <c r="A159" s="41" t="s">
        <v>1369</v>
      </c>
      <c r="C159" s="41" t="s">
        <v>1370</v>
      </c>
    </row>
    <row r="160" spans="1:8" ht="21" x14ac:dyDescent="0.35">
      <c r="A160" s="68">
        <v>1</v>
      </c>
      <c r="B160" s="68">
        <v>24</v>
      </c>
      <c r="C160" s="68" t="s">
        <v>13</v>
      </c>
      <c r="D160" s="69"/>
      <c r="E160" s="70" t="s">
        <v>88</v>
      </c>
      <c r="F160" s="71">
        <v>75</v>
      </c>
      <c r="G160" s="71">
        <v>1800</v>
      </c>
      <c r="H160" s="72" t="s">
        <v>15</v>
      </c>
    </row>
    <row r="161" spans="1:8" ht="21" x14ac:dyDescent="0.35">
      <c r="A161" s="68">
        <v>2</v>
      </c>
      <c r="B161" s="68">
        <v>24</v>
      </c>
      <c r="C161" s="68" t="s">
        <v>13</v>
      </c>
      <c r="D161" s="69"/>
      <c r="E161" s="70" t="s">
        <v>89</v>
      </c>
      <c r="F161" s="71">
        <v>35</v>
      </c>
      <c r="G161" s="71">
        <v>840</v>
      </c>
      <c r="H161" s="72" t="s">
        <v>15</v>
      </c>
    </row>
    <row r="162" spans="1:8" ht="21" x14ac:dyDescent="0.35">
      <c r="A162" s="68">
        <v>3</v>
      </c>
      <c r="B162" s="68">
        <v>10</v>
      </c>
      <c r="C162" s="68" t="s">
        <v>13</v>
      </c>
      <c r="D162" s="69"/>
      <c r="E162" s="70" t="s">
        <v>90</v>
      </c>
      <c r="F162" s="71">
        <v>40</v>
      </c>
      <c r="G162" s="71">
        <v>400</v>
      </c>
      <c r="H162" s="72" t="s">
        <v>15</v>
      </c>
    </row>
    <row r="163" spans="1:8" ht="21" x14ac:dyDescent="0.35">
      <c r="A163" s="68">
        <v>4</v>
      </c>
      <c r="B163" s="68">
        <v>18</v>
      </c>
      <c r="C163" s="68" t="s">
        <v>13</v>
      </c>
      <c r="D163" s="69"/>
      <c r="E163" s="70" t="s">
        <v>91</v>
      </c>
      <c r="F163" s="71">
        <v>35</v>
      </c>
      <c r="G163" s="71">
        <v>630</v>
      </c>
      <c r="H163" s="72" t="s">
        <v>15</v>
      </c>
    </row>
    <row r="164" spans="1:8" ht="21" x14ac:dyDescent="0.35">
      <c r="A164" s="68">
        <v>5</v>
      </c>
      <c r="B164" s="68">
        <v>18</v>
      </c>
      <c r="C164" s="68" t="s">
        <v>13</v>
      </c>
      <c r="D164" s="69"/>
      <c r="E164" s="70" t="s">
        <v>92</v>
      </c>
      <c r="F164" s="71">
        <v>35</v>
      </c>
      <c r="G164" s="71">
        <v>630</v>
      </c>
      <c r="H164" s="72" t="s">
        <v>15</v>
      </c>
    </row>
    <row r="165" spans="1:8" ht="21" x14ac:dyDescent="0.35">
      <c r="A165" s="68">
        <v>6</v>
      </c>
      <c r="B165" s="68">
        <v>18</v>
      </c>
      <c r="C165" s="68" t="s">
        <v>13</v>
      </c>
      <c r="D165" s="69"/>
      <c r="E165" s="69" t="s">
        <v>93</v>
      </c>
      <c r="F165" s="71">
        <v>60</v>
      </c>
      <c r="G165" s="71">
        <v>1080</v>
      </c>
      <c r="H165" s="72" t="s">
        <v>15</v>
      </c>
    </row>
    <row r="166" spans="1:8" ht="21" x14ac:dyDescent="0.35">
      <c r="A166" s="68">
        <v>7</v>
      </c>
      <c r="B166" s="68">
        <v>120</v>
      </c>
      <c r="C166" s="68" t="s">
        <v>13</v>
      </c>
      <c r="D166" s="69"/>
      <c r="E166" s="69" t="s">
        <v>94</v>
      </c>
      <c r="F166" s="71">
        <v>65</v>
      </c>
      <c r="G166" s="71">
        <v>7800</v>
      </c>
      <c r="H166" s="72" t="s">
        <v>15</v>
      </c>
    </row>
    <row r="167" spans="1:8" ht="21" x14ac:dyDescent="0.35">
      <c r="A167" s="68">
        <v>8</v>
      </c>
      <c r="B167" s="68">
        <v>20</v>
      </c>
      <c r="C167" s="68" t="s">
        <v>13</v>
      </c>
      <c r="D167" s="69"/>
      <c r="E167" s="69" t="s">
        <v>95</v>
      </c>
      <c r="F167" s="71">
        <v>35</v>
      </c>
      <c r="G167" s="71">
        <v>700</v>
      </c>
      <c r="H167" s="72" t="s">
        <v>15</v>
      </c>
    </row>
    <row r="168" spans="1:8" ht="21" x14ac:dyDescent="0.35">
      <c r="A168" s="68">
        <v>9</v>
      </c>
      <c r="B168" s="68">
        <v>120</v>
      </c>
      <c r="C168" s="68" t="s">
        <v>13</v>
      </c>
      <c r="D168" s="69"/>
      <c r="E168" s="69" t="s">
        <v>96</v>
      </c>
      <c r="F168" s="71">
        <v>65</v>
      </c>
      <c r="G168" s="71">
        <v>7800</v>
      </c>
      <c r="H168" s="72" t="s">
        <v>15</v>
      </c>
    </row>
    <row r="169" spans="1:8" ht="21" x14ac:dyDescent="0.35">
      <c r="A169" s="68">
        <v>10</v>
      </c>
      <c r="B169" s="68">
        <v>60</v>
      </c>
      <c r="C169" s="68" t="s">
        <v>13</v>
      </c>
      <c r="D169" s="69"/>
      <c r="E169" s="70" t="s">
        <v>97</v>
      </c>
      <c r="F169" s="73">
        <v>38.5</v>
      </c>
      <c r="G169" s="71">
        <v>2310</v>
      </c>
      <c r="H169" s="72" t="s">
        <v>15</v>
      </c>
    </row>
    <row r="170" spans="1:8" ht="21" x14ac:dyDescent="0.35">
      <c r="A170" s="68">
        <v>11</v>
      </c>
      <c r="B170" s="68">
        <v>41</v>
      </c>
      <c r="C170" s="68" t="s">
        <v>13</v>
      </c>
      <c r="D170" s="69"/>
      <c r="E170" s="70" t="s">
        <v>98</v>
      </c>
      <c r="F170" s="73">
        <v>30.8</v>
      </c>
      <c r="G170" s="71">
        <v>1262.8</v>
      </c>
      <c r="H170" s="72" t="s">
        <v>15</v>
      </c>
    </row>
    <row r="171" spans="1:8" ht="21" x14ac:dyDescent="0.35">
      <c r="A171" s="68">
        <v>12</v>
      </c>
      <c r="B171" s="68">
        <v>17</v>
      </c>
      <c r="C171" s="68" t="s">
        <v>13</v>
      </c>
      <c r="D171" s="69"/>
      <c r="E171" s="70" t="s">
        <v>99</v>
      </c>
      <c r="F171" s="73">
        <v>61.6</v>
      </c>
      <c r="G171" s="71">
        <v>1047.2</v>
      </c>
      <c r="H171" s="72" t="s">
        <v>15</v>
      </c>
    </row>
    <row r="172" spans="1:8" ht="21" x14ac:dyDescent="0.35">
      <c r="A172" s="68">
        <v>13</v>
      </c>
      <c r="B172" s="68">
        <v>6</v>
      </c>
      <c r="C172" s="68" t="s">
        <v>13</v>
      </c>
      <c r="D172" s="69"/>
      <c r="E172" s="70" t="s">
        <v>100</v>
      </c>
      <c r="F172" s="71">
        <v>15</v>
      </c>
      <c r="G172" s="71">
        <v>90</v>
      </c>
      <c r="H172" s="72" t="s">
        <v>15</v>
      </c>
    </row>
    <row r="173" spans="1:8" ht="21" x14ac:dyDescent="0.35">
      <c r="A173" s="68">
        <v>14</v>
      </c>
      <c r="B173" s="68">
        <v>6</v>
      </c>
      <c r="C173" s="68" t="s">
        <v>13</v>
      </c>
      <c r="D173" s="69"/>
      <c r="E173" s="70" t="s">
        <v>101</v>
      </c>
      <c r="F173" s="74">
        <v>57.7</v>
      </c>
      <c r="G173" s="71">
        <v>346.20000000000005</v>
      </c>
      <c r="H173" s="72" t="s">
        <v>15</v>
      </c>
    </row>
    <row r="174" spans="1:8" ht="21" x14ac:dyDescent="0.35">
      <c r="A174" s="68">
        <v>15</v>
      </c>
      <c r="B174" s="75">
        <v>12</v>
      </c>
      <c r="C174" s="68" t="s">
        <v>13</v>
      </c>
      <c r="D174" s="69"/>
      <c r="E174" s="70" t="s">
        <v>102</v>
      </c>
      <c r="F174" s="73">
        <v>53</v>
      </c>
      <c r="G174" s="71">
        <v>636</v>
      </c>
      <c r="H174" s="72" t="s">
        <v>15</v>
      </c>
    </row>
    <row r="175" spans="1:8" ht="21" x14ac:dyDescent="0.35">
      <c r="A175" s="68">
        <v>16</v>
      </c>
      <c r="B175" s="75">
        <v>6</v>
      </c>
      <c r="C175" s="68" t="s">
        <v>13</v>
      </c>
      <c r="D175" s="69"/>
      <c r="E175" s="70" t="s">
        <v>103</v>
      </c>
      <c r="F175" s="73">
        <v>53</v>
      </c>
      <c r="G175" s="71">
        <v>318</v>
      </c>
      <c r="H175" s="72" t="s">
        <v>15</v>
      </c>
    </row>
    <row r="176" spans="1:8" ht="21" x14ac:dyDescent="0.35">
      <c r="A176" s="68">
        <v>17</v>
      </c>
      <c r="B176" s="75">
        <v>12</v>
      </c>
      <c r="C176" s="68" t="s">
        <v>13</v>
      </c>
      <c r="D176" s="69"/>
      <c r="E176" s="70" t="s">
        <v>104</v>
      </c>
      <c r="F176" s="73">
        <v>34.6</v>
      </c>
      <c r="G176" s="71">
        <v>415.20000000000005</v>
      </c>
      <c r="H176" s="72" t="s">
        <v>15</v>
      </c>
    </row>
    <row r="177" spans="1:8" ht="21" x14ac:dyDescent="0.35">
      <c r="A177" s="68">
        <v>18</v>
      </c>
      <c r="B177" s="76"/>
      <c r="C177" s="68" t="s">
        <v>13</v>
      </c>
      <c r="D177" s="76"/>
      <c r="E177" s="70" t="s">
        <v>105</v>
      </c>
      <c r="F177" s="73">
        <v>19.3</v>
      </c>
      <c r="G177" s="71">
        <v>0</v>
      </c>
      <c r="H177" s="72" t="s">
        <v>15</v>
      </c>
    </row>
    <row r="178" spans="1:8" ht="21" x14ac:dyDescent="0.35">
      <c r="A178" s="68">
        <v>19</v>
      </c>
      <c r="B178" s="77">
        <v>24</v>
      </c>
      <c r="C178" s="68" t="s">
        <v>13</v>
      </c>
      <c r="D178" s="78"/>
      <c r="E178" s="79" t="s">
        <v>106</v>
      </c>
      <c r="F178" s="73">
        <v>19.3</v>
      </c>
      <c r="G178" s="71">
        <v>463.20000000000005</v>
      </c>
      <c r="H178" s="72" t="s">
        <v>15</v>
      </c>
    </row>
    <row r="179" spans="1:8" ht="21" x14ac:dyDescent="0.35">
      <c r="A179" s="68">
        <v>20</v>
      </c>
      <c r="B179" s="80">
        <v>12</v>
      </c>
      <c r="C179" s="68" t="s">
        <v>13</v>
      </c>
      <c r="D179" s="81"/>
      <c r="E179" s="70" t="s">
        <v>107</v>
      </c>
      <c r="F179" s="73">
        <v>19.3</v>
      </c>
      <c r="G179" s="71">
        <v>231.60000000000002</v>
      </c>
      <c r="H179" s="72" t="s">
        <v>15</v>
      </c>
    </row>
    <row r="180" spans="1:8" ht="21" x14ac:dyDescent="0.35">
      <c r="A180" s="68">
        <v>21</v>
      </c>
      <c r="B180" s="80">
        <v>6</v>
      </c>
      <c r="C180" s="68" t="s">
        <v>13</v>
      </c>
      <c r="D180" s="81"/>
      <c r="E180" s="70" t="s">
        <v>108</v>
      </c>
      <c r="F180" s="73">
        <v>34.6</v>
      </c>
      <c r="G180" s="71">
        <v>207.60000000000002</v>
      </c>
      <c r="H180" s="72" t="s">
        <v>15</v>
      </c>
    </row>
    <row r="181" spans="1:8" ht="21" x14ac:dyDescent="0.35">
      <c r="A181" s="68">
        <v>22</v>
      </c>
      <c r="B181" s="82">
        <v>5</v>
      </c>
      <c r="C181" s="68" t="s">
        <v>13</v>
      </c>
      <c r="D181" s="81"/>
      <c r="E181" s="70" t="s">
        <v>109</v>
      </c>
      <c r="F181" s="73">
        <v>77</v>
      </c>
      <c r="G181" s="71">
        <v>385</v>
      </c>
      <c r="H181" s="72" t="s">
        <v>15</v>
      </c>
    </row>
    <row r="182" spans="1:8" ht="21" x14ac:dyDescent="0.35">
      <c r="A182" s="68">
        <v>23</v>
      </c>
      <c r="B182" s="75">
        <v>5</v>
      </c>
      <c r="C182" s="68" t="s">
        <v>13</v>
      </c>
      <c r="D182" s="81"/>
      <c r="E182" s="70" t="s">
        <v>110</v>
      </c>
      <c r="F182" s="73">
        <v>77</v>
      </c>
      <c r="G182" s="71">
        <v>385</v>
      </c>
      <c r="H182" s="72" t="s">
        <v>15</v>
      </c>
    </row>
    <row r="183" spans="1:8" ht="21" x14ac:dyDescent="0.35">
      <c r="A183" s="68">
        <v>24</v>
      </c>
      <c r="B183" s="75">
        <v>8</v>
      </c>
      <c r="C183" s="68" t="s">
        <v>13</v>
      </c>
      <c r="D183" s="81"/>
      <c r="E183" s="70" t="s">
        <v>111</v>
      </c>
      <c r="F183" s="73">
        <v>75</v>
      </c>
      <c r="G183" s="71">
        <v>600</v>
      </c>
      <c r="H183" s="72" t="s">
        <v>15</v>
      </c>
    </row>
    <row r="184" spans="1:8" ht="21" x14ac:dyDescent="0.35">
      <c r="A184" s="68">
        <v>25</v>
      </c>
      <c r="B184" s="75">
        <v>18</v>
      </c>
      <c r="C184" s="68" t="s">
        <v>13</v>
      </c>
      <c r="D184" s="81"/>
      <c r="E184" s="70" t="s">
        <v>112</v>
      </c>
      <c r="F184" s="73">
        <v>30.8</v>
      </c>
      <c r="G184" s="71">
        <v>554.4</v>
      </c>
      <c r="H184" s="72" t="s">
        <v>15</v>
      </c>
    </row>
    <row r="185" spans="1:8" ht="21" x14ac:dyDescent="0.35">
      <c r="A185" s="68">
        <v>26</v>
      </c>
      <c r="B185" s="83">
        <v>12</v>
      </c>
      <c r="C185" s="68" t="s">
        <v>13</v>
      </c>
      <c r="D185" s="81"/>
      <c r="E185" s="70" t="s">
        <v>113</v>
      </c>
      <c r="F185" s="73">
        <v>115</v>
      </c>
      <c r="G185" s="71">
        <v>1380</v>
      </c>
      <c r="H185" s="72" t="s">
        <v>15</v>
      </c>
    </row>
    <row r="186" spans="1:8" ht="21.75" thickBot="1" x14ac:dyDescent="0.4">
      <c r="A186" s="68">
        <v>27</v>
      </c>
      <c r="B186" s="84">
        <v>6</v>
      </c>
      <c r="C186" s="68" t="s">
        <v>13</v>
      </c>
      <c r="D186" s="81"/>
      <c r="E186" s="70" t="s">
        <v>114</v>
      </c>
      <c r="F186" s="73">
        <v>115</v>
      </c>
      <c r="G186" s="71">
        <v>690</v>
      </c>
      <c r="H186" s="72" t="s">
        <v>15</v>
      </c>
    </row>
    <row r="187" spans="1:8" ht="21" x14ac:dyDescent="0.35">
      <c r="A187" s="68">
        <v>28</v>
      </c>
      <c r="B187" s="75">
        <v>3</v>
      </c>
      <c r="C187" s="68" t="s">
        <v>13</v>
      </c>
      <c r="D187" s="81"/>
      <c r="E187" s="85" t="s">
        <v>115</v>
      </c>
      <c r="F187" s="73">
        <v>30.8</v>
      </c>
      <c r="G187" s="71">
        <v>92.4</v>
      </c>
      <c r="H187" s="72" t="s">
        <v>15</v>
      </c>
    </row>
    <row r="188" spans="1:8" ht="21" x14ac:dyDescent="0.35">
      <c r="A188" s="68">
        <v>29</v>
      </c>
      <c r="B188" s="75">
        <v>3</v>
      </c>
      <c r="C188" s="68" t="s">
        <v>13</v>
      </c>
      <c r="D188" s="81"/>
      <c r="E188" s="85" t="s">
        <v>116</v>
      </c>
      <c r="F188" s="73">
        <v>7.7</v>
      </c>
      <c r="G188" s="71">
        <v>23.1</v>
      </c>
      <c r="H188" s="72" t="s">
        <v>15</v>
      </c>
    </row>
    <row r="189" spans="1:8" ht="21" x14ac:dyDescent="0.35">
      <c r="A189" s="68">
        <v>30</v>
      </c>
      <c r="B189" s="80">
        <v>150</v>
      </c>
      <c r="C189" s="68" t="s">
        <v>13</v>
      </c>
      <c r="D189" s="81"/>
      <c r="E189" s="70" t="s">
        <v>117</v>
      </c>
      <c r="F189" s="73">
        <v>150</v>
      </c>
      <c r="G189" s="71">
        <v>22500</v>
      </c>
      <c r="H189" s="72" t="s">
        <v>15</v>
      </c>
    </row>
    <row r="190" spans="1:8" ht="21" x14ac:dyDescent="0.35">
      <c r="A190" s="68">
        <v>31</v>
      </c>
      <c r="B190" s="80">
        <v>24</v>
      </c>
      <c r="C190" s="68" t="s">
        <v>13</v>
      </c>
      <c r="D190" s="81"/>
      <c r="E190" s="86" t="s">
        <v>118</v>
      </c>
      <c r="F190" s="73">
        <v>7.7</v>
      </c>
      <c r="G190" s="71">
        <v>184.8</v>
      </c>
      <c r="H190" s="72" t="s">
        <v>15</v>
      </c>
    </row>
    <row r="191" spans="1:8" ht="21" x14ac:dyDescent="0.35">
      <c r="A191" s="68">
        <v>32</v>
      </c>
      <c r="B191" s="80">
        <v>4</v>
      </c>
      <c r="C191" s="68" t="s">
        <v>13</v>
      </c>
      <c r="D191" s="81"/>
      <c r="E191" s="86" t="s">
        <v>119</v>
      </c>
      <c r="F191" s="73">
        <v>11.5</v>
      </c>
      <c r="G191" s="71">
        <v>46</v>
      </c>
      <c r="H191" s="72" t="s">
        <v>15</v>
      </c>
    </row>
    <row r="192" spans="1:8" ht="21" x14ac:dyDescent="0.35">
      <c r="A192" s="68">
        <v>33</v>
      </c>
      <c r="B192" s="80">
        <v>6</v>
      </c>
      <c r="C192" s="68" t="s">
        <v>13</v>
      </c>
      <c r="D192" s="81"/>
      <c r="E192" s="86" t="s">
        <v>120</v>
      </c>
      <c r="F192" s="73">
        <v>7.7</v>
      </c>
      <c r="G192" s="71">
        <v>46.2</v>
      </c>
      <c r="H192" s="72" t="s">
        <v>15</v>
      </c>
    </row>
    <row r="193" spans="1:8" ht="21" x14ac:dyDescent="0.35">
      <c r="A193" s="68">
        <v>34</v>
      </c>
      <c r="B193" s="80">
        <v>6</v>
      </c>
      <c r="C193" s="68" t="s">
        <v>13</v>
      </c>
      <c r="D193" s="81"/>
      <c r="E193" s="86" t="s">
        <v>121</v>
      </c>
      <c r="F193" s="73">
        <v>100</v>
      </c>
      <c r="G193" s="71">
        <v>600</v>
      </c>
      <c r="H193" s="72" t="s">
        <v>15</v>
      </c>
    </row>
    <row r="194" spans="1:8" ht="21" x14ac:dyDescent="0.35">
      <c r="A194" s="68">
        <v>35</v>
      </c>
      <c r="B194" s="80">
        <v>4</v>
      </c>
      <c r="C194" s="68" t="s">
        <v>13</v>
      </c>
      <c r="D194" s="81"/>
      <c r="E194" s="86" t="s">
        <v>122</v>
      </c>
      <c r="F194" s="73">
        <v>104</v>
      </c>
      <c r="G194" s="71">
        <v>416</v>
      </c>
      <c r="H194" s="72" t="s">
        <v>15</v>
      </c>
    </row>
    <row r="195" spans="1:8" ht="21" x14ac:dyDescent="0.35">
      <c r="A195" s="68">
        <v>36</v>
      </c>
      <c r="B195" s="80">
        <v>12</v>
      </c>
      <c r="C195" s="68" t="s">
        <v>13</v>
      </c>
      <c r="D195" s="81"/>
      <c r="E195" s="86" t="s">
        <v>123</v>
      </c>
      <c r="F195" s="73">
        <v>104</v>
      </c>
      <c r="G195" s="71">
        <v>1248</v>
      </c>
      <c r="H195" s="72" t="s">
        <v>15</v>
      </c>
    </row>
    <row r="196" spans="1:8" ht="21" x14ac:dyDescent="0.35">
      <c r="A196" s="68">
        <v>37</v>
      </c>
      <c r="B196" s="80">
        <v>4</v>
      </c>
      <c r="C196" s="68" t="s">
        <v>13</v>
      </c>
      <c r="D196" s="81"/>
      <c r="E196" s="86" t="s">
        <v>124</v>
      </c>
      <c r="F196" s="73">
        <v>34.5</v>
      </c>
      <c r="G196" s="71">
        <v>138</v>
      </c>
      <c r="H196" s="72" t="s">
        <v>15</v>
      </c>
    </row>
    <row r="197" spans="1:8" ht="21" x14ac:dyDescent="0.35">
      <c r="A197" s="68">
        <v>38</v>
      </c>
      <c r="B197" s="80">
        <v>24</v>
      </c>
      <c r="C197" s="68" t="s">
        <v>13</v>
      </c>
      <c r="D197" s="81"/>
      <c r="E197" s="86" t="s">
        <v>125</v>
      </c>
      <c r="F197" s="73">
        <v>14</v>
      </c>
      <c r="G197" s="71">
        <v>336</v>
      </c>
      <c r="H197" s="72" t="s">
        <v>15</v>
      </c>
    </row>
    <row r="198" spans="1:8" ht="21" x14ac:dyDescent="0.35">
      <c r="A198" s="68">
        <v>39</v>
      </c>
      <c r="B198" s="80">
        <v>24</v>
      </c>
      <c r="C198" s="68" t="s">
        <v>13</v>
      </c>
      <c r="D198" s="81"/>
      <c r="E198" s="86" t="s">
        <v>126</v>
      </c>
      <c r="F198" s="73">
        <v>14</v>
      </c>
      <c r="G198" s="71">
        <v>336</v>
      </c>
      <c r="H198" s="72" t="s">
        <v>15</v>
      </c>
    </row>
    <row r="199" spans="1:8" ht="21" x14ac:dyDescent="0.35">
      <c r="A199" s="68">
        <v>40</v>
      </c>
      <c r="B199" s="80">
        <v>24</v>
      </c>
      <c r="C199" s="68" t="s">
        <v>13</v>
      </c>
      <c r="D199" s="81"/>
      <c r="E199" s="86" t="s">
        <v>127</v>
      </c>
      <c r="F199" s="73">
        <v>14</v>
      </c>
      <c r="G199" s="71">
        <v>336</v>
      </c>
      <c r="H199" s="72" t="s">
        <v>15</v>
      </c>
    </row>
    <row r="200" spans="1:8" ht="21" x14ac:dyDescent="0.35">
      <c r="A200" s="68">
        <v>41</v>
      </c>
      <c r="B200" s="80">
        <v>24</v>
      </c>
      <c r="C200" s="68" t="s">
        <v>13</v>
      </c>
      <c r="D200" s="81"/>
      <c r="E200" s="86" t="s">
        <v>128</v>
      </c>
      <c r="F200" s="73">
        <v>14</v>
      </c>
      <c r="G200" s="71">
        <v>336</v>
      </c>
      <c r="H200" s="72" t="s">
        <v>15</v>
      </c>
    </row>
    <row r="201" spans="1:8" ht="21" x14ac:dyDescent="0.35">
      <c r="A201" s="68">
        <v>42</v>
      </c>
      <c r="B201" s="80">
        <v>6</v>
      </c>
      <c r="C201" s="68" t="s">
        <v>13</v>
      </c>
      <c r="D201" s="81"/>
      <c r="E201" s="86" t="s">
        <v>129</v>
      </c>
      <c r="F201" s="73">
        <v>11.6</v>
      </c>
      <c r="G201" s="71">
        <v>69.599999999999994</v>
      </c>
      <c r="H201" s="72" t="s">
        <v>15</v>
      </c>
    </row>
    <row r="202" spans="1:8" ht="21" x14ac:dyDescent="0.35">
      <c r="A202" s="68">
        <v>43</v>
      </c>
      <c r="B202" s="80">
        <v>6</v>
      </c>
      <c r="C202" s="68" t="s">
        <v>13</v>
      </c>
      <c r="D202" s="81"/>
      <c r="E202" s="86" t="s">
        <v>130</v>
      </c>
      <c r="F202" s="73">
        <v>11.6</v>
      </c>
      <c r="G202" s="71">
        <v>69.599999999999994</v>
      </c>
      <c r="H202" s="72" t="s">
        <v>15</v>
      </c>
    </row>
    <row r="203" spans="1:8" ht="21" x14ac:dyDescent="0.35">
      <c r="A203" s="68">
        <v>44</v>
      </c>
      <c r="B203" s="80">
        <v>24</v>
      </c>
      <c r="C203" s="68" t="s">
        <v>13</v>
      </c>
      <c r="D203" s="81"/>
      <c r="E203" s="86" t="s">
        <v>131</v>
      </c>
      <c r="F203" s="73">
        <v>11.6</v>
      </c>
      <c r="G203" s="71">
        <v>278.39999999999998</v>
      </c>
      <c r="H203" s="72" t="s">
        <v>15</v>
      </c>
    </row>
    <row r="204" spans="1:8" ht="21" x14ac:dyDescent="0.35">
      <c r="A204" s="68">
        <v>45</v>
      </c>
      <c r="B204" s="80">
        <v>24</v>
      </c>
      <c r="C204" s="68" t="s">
        <v>13</v>
      </c>
      <c r="D204" s="81"/>
      <c r="E204" s="86" t="s">
        <v>132</v>
      </c>
      <c r="F204" s="73">
        <v>11.6</v>
      </c>
      <c r="G204" s="71">
        <v>278.39999999999998</v>
      </c>
      <c r="H204" s="72" t="s">
        <v>15</v>
      </c>
    </row>
    <row r="205" spans="1:8" ht="21" x14ac:dyDescent="0.35">
      <c r="A205" s="68">
        <v>46</v>
      </c>
      <c r="B205" s="80">
        <v>6</v>
      </c>
      <c r="C205" s="68" t="s">
        <v>13</v>
      </c>
      <c r="D205" s="81"/>
      <c r="E205" s="86" t="s">
        <v>133</v>
      </c>
      <c r="F205" s="73">
        <v>34.6</v>
      </c>
      <c r="G205" s="71">
        <v>207.60000000000002</v>
      </c>
      <c r="H205" s="72" t="s">
        <v>15</v>
      </c>
    </row>
    <row r="206" spans="1:8" ht="21" x14ac:dyDescent="0.35">
      <c r="A206" s="68">
        <v>47</v>
      </c>
      <c r="B206" s="80">
        <v>3</v>
      </c>
      <c r="C206" s="68" t="s">
        <v>13</v>
      </c>
      <c r="D206" s="81"/>
      <c r="E206" s="86" t="s">
        <v>134</v>
      </c>
      <c r="F206" s="73">
        <v>11.6</v>
      </c>
      <c r="G206" s="71">
        <v>34.799999999999997</v>
      </c>
      <c r="H206" s="72" t="s">
        <v>15</v>
      </c>
    </row>
    <row r="207" spans="1:8" ht="21" x14ac:dyDescent="0.35">
      <c r="A207" s="68">
        <v>48</v>
      </c>
      <c r="B207" s="80">
        <v>3</v>
      </c>
      <c r="C207" s="68" t="s">
        <v>13</v>
      </c>
      <c r="D207" s="81"/>
      <c r="E207" s="86" t="s">
        <v>135</v>
      </c>
      <c r="F207" s="73">
        <v>7.7</v>
      </c>
      <c r="G207" s="71">
        <v>23.1</v>
      </c>
      <c r="H207" s="72" t="s">
        <v>15</v>
      </c>
    </row>
    <row r="208" spans="1:8" ht="21" x14ac:dyDescent="0.35">
      <c r="A208" s="68">
        <v>49</v>
      </c>
      <c r="B208" s="80">
        <v>5</v>
      </c>
      <c r="C208" s="68" t="s">
        <v>13</v>
      </c>
      <c r="D208" s="81"/>
      <c r="E208" s="86" t="s">
        <v>136</v>
      </c>
      <c r="F208" s="73">
        <v>11.6</v>
      </c>
      <c r="G208" s="71">
        <v>58</v>
      </c>
      <c r="H208" s="72" t="s">
        <v>15</v>
      </c>
    </row>
    <row r="209" spans="1:8" ht="21" x14ac:dyDescent="0.35">
      <c r="A209" s="68">
        <v>50</v>
      </c>
      <c r="B209" s="80">
        <v>5</v>
      </c>
      <c r="C209" s="68" t="s">
        <v>13</v>
      </c>
      <c r="D209" s="81"/>
      <c r="E209" s="86" t="s">
        <v>137</v>
      </c>
      <c r="F209" s="73">
        <v>7.7</v>
      </c>
      <c r="G209" s="71">
        <v>38.5</v>
      </c>
      <c r="H209" s="72" t="s">
        <v>15</v>
      </c>
    </row>
    <row r="210" spans="1:8" ht="21" x14ac:dyDescent="0.35">
      <c r="A210" s="68">
        <v>51</v>
      </c>
      <c r="B210" s="80">
        <v>77</v>
      </c>
      <c r="C210" s="68" t="s">
        <v>13</v>
      </c>
      <c r="D210" s="81"/>
      <c r="E210" s="86" t="s">
        <v>138</v>
      </c>
      <c r="F210" s="73">
        <v>34.6</v>
      </c>
      <c r="G210" s="71">
        <v>2664.2000000000003</v>
      </c>
      <c r="H210" s="72" t="s">
        <v>15</v>
      </c>
    </row>
    <row r="211" spans="1:8" ht="21" x14ac:dyDescent="0.35">
      <c r="A211" s="68">
        <v>52</v>
      </c>
      <c r="B211" s="80">
        <v>21</v>
      </c>
      <c r="C211" s="68" t="s">
        <v>13</v>
      </c>
      <c r="D211" s="81"/>
      <c r="E211" s="86" t="s">
        <v>139</v>
      </c>
      <c r="F211" s="73">
        <v>10.6</v>
      </c>
      <c r="G211" s="71">
        <v>222.6</v>
      </c>
      <c r="H211" s="72" t="s">
        <v>15</v>
      </c>
    </row>
    <row r="212" spans="1:8" ht="21" x14ac:dyDescent="0.35">
      <c r="A212" s="68">
        <v>53</v>
      </c>
      <c r="B212" s="80">
        <v>27</v>
      </c>
      <c r="C212" s="68" t="s">
        <v>13</v>
      </c>
      <c r="D212" s="81"/>
      <c r="E212" s="86" t="s">
        <v>140</v>
      </c>
      <c r="F212" s="73">
        <v>6.9</v>
      </c>
      <c r="G212" s="71">
        <v>186.3</v>
      </c>
      <c r="H212" s="72" t="s">
        <v>15</v>
      </c>
    </row>
    <row r="213" spans="1:8" ht="21" x14ac:dyDescent="0.35">
      <c r="A213" s="68">
        <v>54</v>
      </c>
      <c r="B213" s="80">
        <v>6</v>
      </c>
      <c r="C213" s="68" t="s">
        <v>13</v>
      </c>
      <c r="D213" s="81"/>
      <c r="E213" s="86" t="s">
        <v>141</v>
      </c>
      <c r="F213" s="73">
        <v>10</v>
      </c>
      <c r="G213" s="71">
        <v>60</v>
      </c>
      <c r="H213" s="72" t="s">
        <v>15</v>
      </c>
    </row>
    <row r="214" spans="1:8" ht="21" x14ac:dyDescent="0.35">
      <c r="A214" s="68">
        <v>55</v>
      </c>
      <c r="B214" s="80">
        <v>6</v>
      </c>
      <c r="C214" s="68" t="s">
        <v>13</v>
      </c>
      <c r="D214" s="81"/>
      <c r="E214" s="86" t="s">
        <v>142</v>
      </c>
      <c r="F214" s="73">
        <v>6.9</v>
      </c>
      <c r="G214" s="71">
        <v>41.400000000000006</v>
      </c>
      <c r="H214" s="72" t="s">
        <v>15</v>
      </c>
    </row>
    <row r="215" spans="1:8" ht="21" x14ac:dyDescent="0.35">
      <c r="A215" s="68">
        <v>56</v>
      </c>
      <c r="B215" s="80">
        <v>2</v>
      </c>
      <c r="C215" s="68" t="s">
        <v>13</v>
      </c>
      <c r="D215" s="81"/>
      <c r="E215" s="86" t="s">
        <v>143</v>
      </c>
      <c r="F215" s="73">
        <v>34.6</v>
      </c>
      <c r="G215" s="71">
        <v>69.2</v>
      </c>
      <c r="H215" s="72" t="s">
        <v>15</v>
      </c>
    </row>
    <row r="216" spans="1:8" ht="21" x14ac:dyDescent="0.35">
      <c r="A216" s="68">
        <v>57</v>
      </c>
      <c r="B216" s="80">
        <v>4</v>
      </c>
      <c r="C216" s="68" t="s">
        <v>13</v>
      </c>
      <c r="D216" s="81"/>
      <c r="E216" s="86" t="s">
        <v>144</v>
      </c>
      <c r="F216" s="73">
        <v>34.6</v>
      </c>
      <c r="G216" s="71">
        <v>138.4</v>
      </c>
      <c r="H216" s="72" t="s">
        <v>15</v>
      </c>
    </row>
    <row r="217" spans="1:8" ht="21" x14ac:dyDescent="0.35">
      <c r="A217" s="68">
        <v>58</v>
      </c>
      <c r="B217" s="80">
        <v>12</v>
      </c>
      <c r="C217" s="68" t="s">
        <v>13</v>
      </c>
      <c r="D217" s="81"/>
      <c r="E217" s="86" t="s">
        <v>145</v>
      </c>
      <c r="F217" s="73">
        <v>84.7</v>
      </c>
      <c r="G217" s="71">
        <v>1016.4000000000001</v>
      </c>
      <c r="H217" s="72" t="s">
        <v>15</v>
      </c>
    </row>
    <row r="218" spans="1:8" ht="21" x14ac:dyDescent="0.35">
      <c r="A218" s="68">
        <v>59</v>
      </c>
      <c r="B218" s="80">
        <v>6</v>
      </c>
      <c r="C218" s="68" t="s">
        <v>13</v>
      </c>
      <c r="D218" s="81"/>
      <c r="E218" s="86" t="s">
        <v>146</v>
      </c>
      <c r="F218" s="73">
        <v>84.7</v>
      </c>
      <c r="G218" s="71">
        <v>508.20000000000005</v>
      </c>
      <c r="H218" s="72" t="s">
        <v>15</v>
      </c>
    </row>
    <row r="219" spans="1:8" ht="21" x14ac:dyDescent="0.35">
      <c r="A219" s="68">
        <v>60</v>
      </c>
      <c r="B219" s="80">
        <v>6</v>
      </c>
      <c r="C219" s="68" t="s">
        <v>13</v>
      </c>
      <c r="D219" s="81"/>
      <c r="E219" s="86" t="s">
        <v>147</v>
      </c>
      <c r="F219" s="73">
        <v>100</v>
      </c>
      <c r="G219" s="71">
        <v>600</v>
      </c>
      <c r="H219" s="72" t="s">
        <v>15</v>
      </c>
    </row>
    <row r="220" spans="1:8" ht="21" x14ac:dyDescent="0.35">
      <c r="A220" s="68">
        <v>61</v>
      </c>
      <c r="B220" s="80">
        <v>24</v>
      </c>
      <c r="C220" s="68" t="s">
        <v>13</v>
      </c>
      <c r="D220" s="81"/>
      <c r="E220" s="86" t="s">
        <v>148</v>
      </c>
      <c r="F220" s="73">
        <v>69.3</v>
      </c>
      <c r="G220" s="71">
        <v>1663.1999999999998</v>
      </c>
      <c r="H220" s="72" t="s">
        <v>15</v>
      </c>
    </row>
    <row r="221" spans="1:8" ht="21" x14ac:dyDescent="0.35">
      <c r="A221" s="68">
        <v>62</v>
      </c>
      <c r="B221" s="80">
        <v>3</v>
      </c>
      <c r="C221" s="68" t="s">
        <v>13</v>
      </c>
      <c r="D221" s="81"/>
      <c r="E221" s="86" t="s">
        <v>149</v>
      </c>
      <c r="F221" s="73">
        <v>177</v>
      </c>
      <c r="G221" s="71">
        <v>531</v>
      </c>
      <c r="H221" s="72" t="s">
        <v>15</v>
      </c>
    </row>
    <row r="222" spans="1:8" ht="21" x14ac:dyDescent="0.35">
      <c r="A222" s="68">
        <v>63</v>
      </c>
      <c r="B222" s="80">
        <v>12</v>
      </c>
      <c r="C222" s="68" t="s">
        <v>13</v>
      </c>
      <c r="D222" s="81"/>
      <c r="E222" s="86" t="s">
        <v>150</v>
      </c>
      <c r="F222" s="73">
        <v>54</v>
      </c>
      <c r="G222" s="71">
        <v>648</v>
      </c>
      <c r="H222" s="72" t="s">
        <v>15</v>
      </c>
    </row>
    <row r="223" spans="1:8" ht="21" x14ac:dyDescent="0.35">
      <c r="A223" s="68">
        <v>64</v>
      </c>
      <c r="B223" s="80">
        <v>6</v>
      </c>
      <c r="C223" s="68" t="s">
        <v>13</v>
      </c>
      <c r="D223" s="81"/>
      <c r="E223" s="86" t="s">
        <v>151</v>
      </c>
      <c r="F223" s="73">
        <v>42.3</v>
      </c>
      <c r="G223" s="71">
        <v>253.79999999999998</v>
      </c>
      <c r="H223" s="72" t="s">
        <v>15</v>
      </c>
    </row>
    <row r="224" spans="1:8" ht="21" x14ac:dyDescent="0.35">
      <c r="A224" s="68">
        <v>65</v>
      </c>
      <c r="B224" s="80">
        <v>24</v>
      </c>
      <c r="C224" s="68" t="s">
        <v>13</v>
      </c>
      <c r="D224" s="81"/>
      <c r="E224" s="86" t="s">
        <v>152</v>
      </c>
      <c r="F224" s="87">
        <v>35</v>
      </c>
      <c r="G224" s="88">
        <v>840</v>
      </c>
      <c r="H224" s="72" t="s">
        <v>15</v>
      </c>
    </row>
    <row r="225" spans="1:8" ht="21" x14ac:dyDescent="0.35">
      <c r="A225" s="68">
        <v>66</v>
      </c>
      <c r="B225" s="80">
        <v>60</v>
      </c>
      <c r="C225" s="68" t="s">
        <v>13</v>
      </c>
      <c r="D225" s="81"/>
      <c r="E225" s="86" t="s">
        <v>153</v>
      </c>
      <c r="F225" s="87">
        <v>10</v>
      </c>
      <c r="G225" s="88">
        <v>600</v>
      </c>
      <c r="H225" s="72" t="s">
        <v>15</v>
      </c>
    </row>
    <row r="226" spans="1:8" ht="21" x14ac:dyDescent="0.35">
      <c r="A226" s="68">
        <v>67</v>
      </c>
      <c r="B226" s="80">
        <v>60</v>
      </c>
      <c r="C226" s="68" t="s">
        <v>13</v>
      </c>
      <c r="D226" s="81"/>
      <c r="E226" s="86" t="s">
        <v>154</v>
      </c>
      <c r="F226" s="87">
        <v>15</v>
      </c>
      <c r="G226" s="88">
        <v>900</v>
      </c>
      <c r="H226" s="72" t="s">
        <v>15</v>
      </c>
    </row>
    <row r="227" spans="1:8" ht="21" x14ac:dyDescent="0.35">
      <c r="A227" s="68">
        <v>68</v>
      </c>
      <c r="B227" s="80">
        <v>24</v>
      </c>
      <c r="C227" s="68" t="s">
        <v>13</v>
      </c>
      <c r="D227" s="81"/>
      <c r="E227" s="86" t="s">
        <v>155</v>
      </c>
      <c r="F227" s="87">
        <v>140</v>
      </c>
      <c r="G227" s="88">
        <v>3360</v>
      </c>
      <c r="H227" s="72" t="s">
        <v>15</v>
      </c>
    </row>
    <row r="228" spans="1:8" ht="21" x14ac:dyDescent="0.35">
      <c r="A228" s="68">
        <v>69</v>
      </c>
      <c r="B228" s="80">
        <v>12</v>
      </c>
      <c r="C228" s="68" t="s">
        <v>13</v>
      </c>
      <c r="D228" s="81"/>
      <c r="E228" s="86" t="s">
        <v>96</v>
      </c>
      <c r="F228" s="87">
        <v>65</v>
      </c>
      <c r="G228" s="88">
        <v>780</v>
      </c>
      <c r="H228" s="72" t="s">
        <v>15</v>
      </c>
    </row>
    <row r="229" spans="1:8" ht="21" x14ac:dyDescent="0.35">
      <c r="A229" s="68">
        <v>70</v>
      </c>
      <c r="B229" s="80">
        <v>12</v>
      </c>
      <c r="C229" s="68" t="s">
        <v>13</v>
      </c>
      <c r="D229" s="81"/>
      <c r="E229" s="86" t="s">
        <v>156</v>
      </c>
      <c r="F229" s="87">
        <v>14</v>
      </c>
      <c r="G229" s="88">
        <v>168</v>
      </c>
      <c r="H229" s="72" t="s">
        <v>15</v>
      </c>
    </row>
    <row r="230" spans="1:8" ht="21" x14ac:dyDescent="0.35">
      <c r="A230" s="68">
        <v>71</v>
      </c>
      <c r="B230" s="80">
        <v>12</v>
      </c>
      <c r="C230" s="68" t="s">
        <v>13</v>
      </c>
      <c r="D230" s="81"/>
      <c r="E230" s="86" t="s">
        <v>157</v>
      </c>
      <c r="F230" s="87">
        <v>14</v>
      </c>
      <c r="G230" s="88">
        <v>168</v>
      </c>
      <c r="H230" s="72" t="s">
        <v>15</v>
      </c>
    </row>
    <row r="231" spans="1:8" ht="21" x14ac:dyDescent="0.35">
      <c r="A231" s="68">
        <v>72</v>
      </c>
      <c r="B231" s="80">
        <v>12</v>
      </c>
      <c r="C231" s="68" t="s">
        <v>13</v>
      </c>
      <c r="D231" s="81"/>
      <c r="E231" s="86" t="s">
        <v>158</v>
      </c>
      <c r="F231" s="87">
        <v>14</v>
      </c>
      <c r="G231" s="88">
        <v>168</v>
      </c>
      <c r="H231" s="72" t="s">
        <v>15</v>
      </c>
    </row>
    <row r="232" spans="1:8" ht="21" x14ac:dyDescent="0.35">
      <c r="A232" s="68">
        <v>73</v>
      </c>
      <c r="B232" s="80">
        <v>12</v>
      </c>
      <c r="C232" s="68" t="s">
        <v>13</v>
      </c>
      <c r="D232" s="81"/>
      <c r="E232" s="86" t="s">
        <v>159</v>
      </c>
      <c r="F232" s="87">
        <v>14</v>
      </c>
      <c r="G232" s="89">
        <v>168</v>
      </c>
      <c r="H232" s="72" t="s">
        <v>15</v>
      </c>
    </row>
    <row r="233" spans="1:8" ht="26.25" x14ac:dyDescent="0.4">
      <c r="A233" s="41" t="s">
        <v>1371</v>
      </c>
      <c r="C233" s="90" t="s">
        <v>1372</v>
      </c>
    </row>
    <row r="234" spans="1:8" ht="405" x14ac:dyDescent="0.3">
      <c r="A234" s="97">
        <v>1</v>
      </c>
      <c r="B234" s="97">
        <v>30</v>
      </c>
      <c r="C234" s="97" t="s">
        <v>160</v>
      </c>
      <c r="D234" s="98" t="s">
        <v>1373</v>
      </c>
      <c r="E234" s="99">
        <v>25</v>
      </c>
      <c r="F234" s="99">
        <v>750</v>
      </c>
      <c r="G234" s="72" t="s">
        <v>183</v>
      </c>
    </row>
    <row r="235" spans="1:8" ht="140.25" customHeight="1" x14ac:dyDescent="0.25">
      <c r="A235" s="97">
        <v>2</v>
      </c>
      <c r="B235" s="97">
        <v>20</v>
      </c>
      <c r="C235" s="97" t="s">
        <v>160</v>
      </c>
      <c r="D235" s="100" t="s">
        <v>1374</v>
      </c>
      <c r="E235" s="99">
        <v>52.7</v>
      </c>
      <c r="F235" s="99">
        <v>105.4</v>
      </c>
      <c r="G235" s="72" t="s">
        <v>183</v>
      </c>
    </row>
    <row r="236" spans="1:8" ht="162.75" customHeight="1" x14ac:dyDescent="0.25">
      <c r="A236" s="97">
        <v>3</v>
      </c>
      <c r="B236" s="97">
        <v>20</v>
      </c>
      <c r="C236" s="97" t="s">
        <v>160</v>
      </c>
      <c r="D236" s="101" t="s">
        <v>1375</v>
      </c>
      <c r="E236" s="99">
        <v>52.7</v>
      </c>
      <c r="F236" s="99">
        <v>105.4</v>
      </c>
      <c r="G236" s="72" t="s">
        <v>183</v>
      </c>
    </row>
    <row r="237" spans="1:8" ht="173.25" customHeight="1" x14ac:dyDescent="0.3">
      <c r="A237" s="97">
        <v>4</v>
      </c>
      <c r="B237" s="97">
        <v>20</v>
      </c>
      <c r="C237" s="97" t="s">
        <v>160</v>
      </c>
      <c r="D237" s="102" t="s">
        <v>1376</v>
      </c>
      <c r="E237" s="99">
        <v>52.7</v>
      </c>
      <c r="F237" s="99">
        <v>105.4</v>
      </c>
      <c r="G237" s="72" t="s">
        <v>183</v>
      </c>
    </row>
    <row r="238" spans="1:8" ht="165" customHeight="1" x14ac:dyDescent="0.3">
      <c r="A238" s="97">
        <v>5</v>
      </c>
      <c r="B238" s="97">
        <v>20</v>
      </c>
      <c r="C238" s="97" t="s">
        <v>160</v>
      </c>
      <c r="D238" s="103" t="s">
        <v>1377</v>
      </c>
      <c r="E238" s="99">
        <v>52.7</v>
      </c>
      <c r="F238" s="99">
        <v>105.4</v>
      </c>
      <c r="G238" s="72" t="s">
        <v>183</v>
      </c>
    </row>
    <row r="239" spans="1:8" ht="173.25" customHeight="1" x14ac:dyDescent="0.25">
      <c r="A239" s="97">
        <v>6</v>
      </c>
      <c r="B239" s="97">
        <v>15</v>
      </c>
      <c r="C239" s="97" t="s">
        <v>160</v>
      </c>
      <c r="D239" s="104" t="s">
        <v>1378</v>
      </c>
      <c r="E239" s="99">
        <v>52.7</v>
      </c>
      <c r="F239" s="99">
        <v>79.05</v>
      </c>
      <c r="G239" s="72" t="s">
        <v>183</v>
      </c>
    </row>
    <row r="240" spans="1:8" ht="264" customHeight="1" x14ac:dyDescent="0.25">
      <c r="A240" s="97">
        <v>7</v>
      </c>
      <c r="B240" s="97">
        <v>20</v>
      </c>
      <c r="C240" s="97" t="s">
        <v>160</v>
      </c>
      <c r="D240" s="105" t="s">
        <v>1379</v>
      </c>
      <c r="E240" s="99">
        <v>39.5</v>
      </c>
      <c r="F240" s="99">
        <v>790</v>
      </c>
      <c r="G240" s="72" t="s">
        <v>183</v>
      </c>
    </row>
    <row r="241" spans="1:7" ht="249" customHeight="1" x14ac:dyDescent="0.25">
      <c r="A241" s="97">
        <v>8</v>
      </c>
      <c r="B241" s="97">
        <v>20</v>
      </c>
      <c r="C241" s="97" t="s">
        <v>160</v>
      </c>
      <c r="D241" s="105" t="s">
        <v>1380</v>
      </c>
      <c r="E241" s="99">
        <v>39.5</v>
      </c>
      <c r="F241" s="99">
        <v>790</v>
      </c>
      <c r="G241" s="72" t="s">
        <v>183</v>
      </c>
    </row>
    <row r="242" spans="1:7" ht="245.25" customHeight="1" x14ac:dyDescent="0.25">
      <c r="A242" s="97">
        <v>9</v>
      </c>
      <c r="B242" s="97">
        <v>20</v>
      </c>
      <c r="C242" s="97" t="s">
        <v>160</v>
      </c>
      <c r="D242" s="105" t="s">
        <v>1381</v>
      </c>
      <c r="E242" s="99">
        <v>39.5</v>
      </c>
      <c r="F242" s="99">
        <v>790</v>
      </c>
      <c r="G242" s="72" t="s">
        <v>183</v>
      </c>
    </row>
    <row r="243" spans="1:7" ht="292.5" customHeight="1" x14ac:dyDescent="0.25">
      <c r="A243" s="97">
        <v>10</v>
      </c>
      <c r="B243" s="97">
        <v>20</v>
      </c>
      <c r="C243" s="97" t="s">
        <v>160</v>
      </c>
      <c r="D243" s="105" t="s">
        <v>1382</v>
      </c>
      <c r="E243" s="99">
        <v>39.5</v>
      </c>
      <c r="F243" s="99">
        <v>790</v>
      </c>
      <c r="G243" s="72" t="s">
        <v>184</v>
      </c>
    </row>
    <row r="244" spans="1:7" ht="267.75" customHeight="1" x14ac:dyDescent="0.25">
      <c r="A244" s="97">
        <v>11</v>
      </c>
      <c r="B244" s="97">
        <v>15</v>
      </c>
      <c r="C244" s="97" t="s">
        <v>160</v>
      </c>
      <c r="D244" s="105" t="s">
        <v>1383</v>
      </c>
      <c r="E244" s="99">
        <v>39.5</v>
      </c>
      <c r="F244" s="99">
        <v>59.25</v>
      </c>
      <c r="G244" s="72" t="s">
        <v>183</v>
      </c>
    </row>
    <row r="245" spans="1:7" ht="267.75" customHeight="1" x14ac:dyDescent="0.25">
      <c r="A245" s="97">
        <v>12</v>
      </c>
      <c r="B245" s="97">
        <v>10</v>
      </c>
      <c r="C245" s="97" t="s">
        <v>160</v>
      </c>
      <c r="D245" s="106" t="s">
        <v>1384</v>
      </c>
      <c r="E245" s="99">
        <v>48.5</v>
      </c>
      <c r="F245" s="99">
        <v>485</v>
      </c>
      <c r="G245" s="72" t="s">
        <v>183</v>
      </c>
    </row>
    <row r="246" spans="1:7" ht="238.5" customHeight="1" x14ac:dyDescent="0.25">
      <c r="A246" s="97">
        <v>13</v>
      </c>
      <c r="B246" s="97">
        <v>10</v>
      </c>
      <c r="C246" s="97" t="s">
        <v>160</v>
      </c>
      <c r="D246" s="106" t="s">
        <v>1385</v>
      </c>
      <c r="E246" s="99">
        <v>48.5</v>
      </c>
      <c r="F246" s="107">
        <v>485</v>
      </c>
      <c r="G246" s="72" t="s">
        <v>183</v>
      </c>
    </row>
    <row r="247" spans="1:7" ht="246.75" customHeight="1" x14ac:dyDescent="0.25">
      <c r="A247" s="97">
        <v>14</v>
      </c>
      <c r="B247" s="97">
        <v>10</v>
      </c>
      <c r="C247" s="97" t="s">
        <v>160</v>
      </c>
      <c r="D247" s="104" t="s">
        <v>1386</v>
      </c>
      <c r="E247" s="99">
        <v>48.5</v>
      </c>
      <c r="F247" s="99">
        <v>485</v>
      </c>
      <c r="G247" s="72" t="s">
        <v>183</v>
      </c>
    </row>
    <row r="248" spans="1:7" ht="230.25" customHeight="1" x14ac:dyDescent="0.25">
      <c r="A248" s="97">
        <v>15</v>
      </c>
      <c r="B248" s="97">
        <v>10</v>
      </c>
      <c r="C248" s="97" t="s">
        <v>160</v>
      </c>
      <c r="D248" s="106" t="s">
        <v>1387</v>
      </c>
      <c r="E248" s="99">
        <v>48.5</v>
      </c>
      <c r="F248" s="99">
        <v>485</v>
      </c>
      <c r="G248" s="72" t="s">
        <v>183</v>
      </c>
    </row>
    <row r="249" spans="1:7" ht="233.25" customHeight="1" x14ac:dyDescent="0.25">
      <c r="A249" s="97">
        <v>16</v>
      </c>
      <c r="B249" s="97">
        <v>10</v>
      </c>
      <c r="C249" s="97" t="s">
        <v>160</v>
      </c>
      <c r="D249" s="104" t="s">
        <v>1388</v>
      </c>
      <c r="E249" s="99">
        <v>48.5</v>
      </c>
      <c r="F249" s="99">
        <v>485</v>
      </c>
      <c r="G249" s="72" t="s">
        <v>183</v>
      </c>
    </row>
    <row r="250" spans="1:7" ht="214.5" customHeight="1" x14ac:dyDescent="0.3">
      <c r="A250" s="97">
        <v>17</v>
      </c>
      <c r="B250" s="97">
        <v>20</v>
      </c>
      <c r="C250" s="97" t="s">
        <v>185</v>
      </c>
      <c r="D250" s="108" t="s">
        <v>1389</v>
      </c>
      <c r="E250" s="99">
        <v>6.6</v>
      </c>
      <c r="F250" s="99">
        <v>132</v>
      </c>
      <c r="G250" s="72" t="s">
        <v>183</v>
      </c>
    </row>
    <row r="251" spans="1:7" ht="229.5" customHeight="1" x14ac:dyDescent="0.25">
      <c r="A251" s="97">
        <v>18</v>
      </c>
      <c r="B251" s="97">
        <v>15</v>
      </c>
      <c r="C251" s="97" t="s">
        <v>185</v>
      </c>
      <c r="D251" s="106" t="s">
        <v>1390</v>
      </c>
      <c r="E251" s="99">
        <v>18.3</v>
      </c>
      <c r="F251" s="99">
        <v>274.5</v>
      </c>
      <c r="G251" s="72" t="s">
        <v>183</v>
      </c>
    </row>
    <row r="252" spans="1:7" ht="119.25" customHeight="1" x14ac:dyDescent="0.25">
      <c r="A252" s="97">
        <v>19</v>
      </c>
      <c r="B252" s="97">
        <v>1</v>
      </c>
      <c r="C252" s="97" t="s">
        <v>185</v>
      </c>
      <c r="D252" s="106" t="s">
        <v>1391</v>
      </c>
      <c r="E252" s="99">
        <v>205</v>
      </c>
      <c r="F252" s="99">
        <v>205</v>
      </c>
      <c r="G252" s="72" t="s">
        <v>183</v>
      </c>
    </row>
    <row r="253" spans="1:7" ht="180.75" customHeight="1" x14ac:dyDescent="0.25">
      <c r="A253" s="97">
        <v>20</v>
      </c>
      <c r="B253" s="97">
        <v>2</v>
      </c>
      <c r="C253" s="97" t="s">
        <v>160</v>
      </c>
      <c r="D253" s="109" t="s">
        <v>1392</v>
      </c>
      <c r="E253" s="99">
        <v>105</v>
      </c>
      <c r="F253" s="99">
        <v>210</v>
      </c>
      <c r="G253" s="72" t="s">
        <v>183</v>
      </c>
    </row>
    <row r="254" spans="1:7" ht="174.75" customHeight="1" x14ac:dyDescent="0.25">
      <c r="A254" s="97">
        <v>21</v>
      </c>
      <c r="B254" s="97">
        <v>15</v>
      </c>
      <c r="C254" s="97" t="s">
        <v>185</v>
      </c>
      <c r="D254" s="106" t="s">
        <v>1393</v>
      </c>
      <c r="E254" s="99">
        <v>2.6</v>
      </c>
      <c r="F254" s="99">
        <v>39</v>
      </c>
      <c r="G254" s="72" t="s">
        <v>183</v>
      </c>
    </row>
    <row r="255" spans="1:7" ht="195" customHeight="1" x14ac:dyDescent="0.25">
      <c r="A255" s="97">
        <v>22</v>
      </c>
      <c r="B255" s="97">
        <v>10</v>
      </c>
      <c r="C255" s="97" t="s">
        <v>160</v>
      </c>
      <c r="D255" s="104" t="s">
        <v>1394</v>
      </c>
      <c r="E255" s="99">
        <v>7.5</v>
      </c>
      <c r="F255" s="99">
        <v>75</v>
      </c>
      <c r="G255" s="72" t="s">
        <v>183</v>
      </c>
    </row>
    <row r="256" spans="1:7" ht="223.5" customHeight="1" x14ac:dyDescent="0.25">
      <c r="A256" s="97">
        <v>23</v>
      </c>
      <c r="B256" s="97">
        <v>10</v>
      </c>
      <c r="C256" s="97" t="s">
        <v>160</v>
      </c>
      <c r="D256" s="109" t="s">
        <v>1395</v>
      </c>
      <c r="E256" s="99">
        <v>30</v>
      </c>
      <c r="F256" s="99">
        <v>300</v>
      </c>
      <c r="G256" s="72" t="s">
        <v>183</v>
      </c>
    </row>
    <row r="257" spans="1:7" ht="145.5" customHeight="1" x14ac:dyDescent="0.25">
      <c r="A257" s="97">
        <v>24</v>
      </c>
      <c r="B257" s="97">
        <v>2</v>
      </c>
      <c r="C257" s="97" t="s">
        <v>160</v>
      </c>
      <c r="D257" s="109" t="s">
        <v>1396</v>
      </c>
      <c r="E257" s="99">
        <v>26</v>
      </c>
      <c r="F257" s="99">
        <v>52</v>
      </c>
      <c r="G257" s="72" t="s">
        <v>183</v>
      </c>
    </row>
    <row r="258" spans="1:7" ht="126" customHeight="1" x14ac:dyDescent="0.25">
      <c r="A258" s="97">
        <v>25</v>
      </c>
      <c r="B258" s="97">
        <v>2</v>
      </c>
      <c r="C258" s="97" t="s">
        <v>160</v>
      </c>
      <c r="D258" s="109" t="s">
        <v>1397</v>
      </c>
      <c r="E258" s="99">
        <v>24.5</v>
      </c>
      <c r="F258" s="99">
        <v>49</v>
      </c>
      <c r="G258" s="72" t="s">
        <v>183</v>
      </c>
    </row>
    <row r="259" spans="1:7" ht="196.5" customHeight="1" x14ac:dyDescent="0.25">
      <c r="A259" s="97">
        <v>26</v>
      </c>
      <c r="B259" s="97">
        <v>2</v>
      </c>
      <c r="C259" s="97" t="s">
        <v>160</v>
      </c>
      <c r="D259" s="109" t="s">
        <v>1398</v>
      </c>
      <c r="E259" s="99">
        <v>32.799999999999997</v>
      </c>
      <c r="F259" s="99">
        <v>65.599999999999994</v>
      </c>
      <c r="G259" s="72" t="s">
        <v>183</v>
      </c>
    </row>
    <row r="260" spans="1:7" ht="99.75" customHeight="1" x14ac:dyDescent="0.25">
      <c r="A260" s="97">
        <v>27</v>
      </c>
      <c r="B260" s="97">
        <v>30</v>
      </c>
      <c r="C260" s="97" t="s">
        <v>185</v>
      </c>
      <c r="D260" s="106" t="s">
        <v>1399</v>
      </c>
      <c r="E260" s="99">
        <v>5.95</v>
      </c>
      <c r="F260" s="99">
        <v>178.5</v>
      </c>
      <c r="G260" s="72" t="s">
        <v>183</v>
      </c>
    </row>
    <row r="261" spans="1:7" ht="153" customHeight="1" x14ac:dyDescent="0.25">
      <c r="A261" s="97">
        <v>28</v>
      </c>
      <c r="B261" s="97">
        <v>10</v>
      </c>
      <c r="C261" s="97" t="s">
        <v>160</v>
      </c>
      <c r="D261" s="110" t="s">
        <v>1400</v>
      </c>
      <c r="E261" s="99">
        <v>19.8</v>
      </c>
      <c r="F261" s="99">
        <v>198</v>
      </c>
      <c r="G261" s="72" t="s">
        <v>183</v>
      </c>
    </row>
    <row r="262" spans="1:7" ht="309" customHeight="1" x14ac:dyDescent="0.25">
      <c r="A262" s="97">
        <v>29</v>
      </c>
      <c r="B262" s="97">
        <v>60</v>
      </c>
      <c r="C262" s="97" t="s">
        <v>160</v>
      </c>
      <c r="D262" s="101" t="s">
        <v>1401</v>
      </c>
      <c r="E262" s="99">
        <v>3.5</v>
      </c>
      <c r="F262" s="99">
        <v>210</v>
      </c>
      <c r="G262" s="72" t="s">
        <v>183</v>
      </c>
    </row>
    <row r="263" spans="1:7" ht="42" x14ac:dyDescent="0.25">
      <c r="A263" s="97">
        <v>30</v>
      </c>
      <c r="B263" s="97">
        <v>10</v>
      </c>
      <c r="C263" s="97" t="s">
        <v>160</v>
      </c>
      <c r="D263" s="106" t="s">
        <v>1402</v>
      </c>
      <c r="E263" s="99">
        <v>7.5</v>
      </c>
      <c r="F263" s="99">
        <v>75</v>
      </c>
      <c r="G263" s="72" t="s">
        <v>183</v>
      </c>
    </row>
    <row r="264" spans="1:7" ht="193.5" customHeight="1" x14ac:dyDescent="0.25">
      <c r="A264" s="97">
        <v>31</v>
      </c>
      <c r="B264" s="97">
        <v>20</v>
      </c>
      <c r="C264" s="97" t="s">
        <v>160</v>
      </c>
      <c r="D264" s="106" t="s">
        <v>1403</v>
      </c>
      <c r="E264" s="99">
        <v>7</v>
      </c>
      <c r="F264" s="99">
        <v>140</v>
      </c>
      <c r="G264" s="72" t="s">
        <v>183</v>
      </c>
    </row>
    <row r="265" spans="1:7" ht="211.5" customHeight="1" x14ac:dyDescent="0.25">
      <c r="A265" s="97">
        <v>32</v>
      </c>
      <c r="B265" s="97">
        <v>50</v>
      </c>
      <c r="C265" s="97" t="s">
        <v>160</v>
      </c>
      <c r="D265" s="106" t="s">
        <v>1404</v>
      </c>
      <c r="E265" s="99">
        <v>23.5</v>
      </c>
      <c r="F265" s="99">
        <v>1175</v>
      </c>
      <c r="G265" s="72" t="s">
        <v>183</v>
      </c>
    </row>
    <row r="266" spans="1:7" ht="191.25" customHeight="1" x14ac:dyDescent="0.25">
      <c r="A266" s="97">
        <v>33</v>
      </c>
      <c r="B266" s="97">
        <v>5</v>
      </c>
      <c r="C266" s="97" t="s">
        <v>160</v>
      </c>
      <c r="D266" s="106" t="s">
        <v>1405</v>
      </c>
      <c r="E266" s="99">
        <v>52.9</v>
      </c>
      <c r="F266" s="99">
        <v>264.5</v>
      </c>
      <c r="G266" s="72" t="s">
        <v>183</v>
      </c>
    </row>
    <row r="267" spans="1:7" ht="42" x14ac:dyDescent="0.25">
      <c r="A267" s="97">
        <v>34</v>
      </c>
      <c r="B267" s="97">
        <v>15</v>
      </c>
      <c r="C267" s="97" t="s">
        <v>160</v>
      </c>
      <c r="D267" s="111" t="s">
        <v>186</v>
      </c>
      <c r="E267" s="99">
        <v>16</v>
      </c>
      <c r="F267" s="99">
        <v>240</v>
      </c>
      <c r="G267" s="72" t="s">
        <v>183</v>
      </c>
    </row>
    <row r="268" spans="1:7" ht="42" x14ac:dyDescent="0.25">
      <c r="A268" s="97">
        <v>35</v>
      </c>
      <c r="B268" s="97">
        <v>5</v>
      </c>
      <c r="C268" s="97" t="s">
        <v>160</v>
      </c>
      <c r="D268" s="112" t="s">
        <v>187</v>
      </c>
      <c r="E268" s="99">
        <v>110</v>
      </c>
      <c r="F268" s="99">
        <v>550</v>
      </c>
      <c r="G268" s="72" t="s">
        <v>183</v>
      </c>
    </row>
    <row r="269" spans="1:7" ht="42" x14ac:dyDescent="0.25">
      <c r="A269" s="97">
        <v>36</v>
      </c>
      <c r="B269" s="97">
        <v>12</v>
      </c>
      <c r="C269" s="97" t="s">
        <v>188</v>
      </c>
      <c r="D269" s="112" t="s">
        <v>189</v>
      </c>
      <c r="E269" s="99">
        <v>12</v>
      </c>
      <c r="F269" s="99">
        <v>144</v>
      </c>
      <c r="G269" s="72" t="s">
        <v>183</v>
      </c>
    </row>
    <row r="270" spans="1:7" ht="203.25" customHeight="1" x14ac:dyDescent="0.25">
      <c r="A270" s="97">
        <v>37</v>
      </c>
      <c r="B270" s="97">
        <v>20</v>
      </c>
      <c r="C270" s="97" t="s">
        <v>160</v>
      </c>
      <c r="D270" s="112" t="s">
        <v>1406</v>
      </c>
      <c r="E270" s="99">
        <v>31.5</v>
      </c>
      <c r="F270" s="99">
        <v>630</v>
      </c>
      <c r="G270" s="72" t="s">
        <v>183</v>
      </c>
    </row>
    <row r="271" spans="1:7" ht="100.5" customHeight="1" x14ac:dyDescent="0.25">
      <c r="A271" s="97">
        <v>38</v>
      </c>
      <c r="B271" s="97">
        <v>3</v>
      </c>
      <c r="C271" s="97" t="s">
        <v>160</v>
      </c>
      <c r="D271" s="112" t="s">
        <v>1407</v>
      </c>
      <c r="E271" s="99">
        <v>140</v>
      </c>
      <c r="F271" s="99">
        <v>420</v>
      </c>
      <c r="G271" s="72" t="s">
        <v>183</v>
      </c>
    </row>
    <row r="272" spans="1:7" ht="57.75" customHeight="1" x14ac:dyDescent="0.25">
      <c r="A272" s="97">
        <v>39</v>
      </c>
      <c r="B272" s="97">
        <v>3</v>
      </c>
      <c r="C272" s="97" t="s">
        <v>160</v>
      </c>
      <c r="D272" s="112" t="s">
        <v>1408</v>
      </c>
      <c r="E272" s="99">
        <v>130</v>
      </c>
      <c r="F272" s="99">
        <v>390</v>
      </c>
      <c r="G272" s="72" t="s">
        <v>183</v>
      </c>
    </row>
    <row r="273" spans="1:9" ht="78" customHeight="1" x14ac:dyDescent="0.25">
      <c r="A273" s="97">
        <v>40</v>
      </c>
      <c r="B273" s="97">
        <v>3</v>
      </c>
      <c r="C273" s="97" t="s">
        <v>160</v>
      </c>
      <c r="D273" s="112" t="s">
        <v>1409</v>
      </c>
      <c r="E273" s="99">
        <v>130</v>
      </c>
      <c r="F273" s="99">
        <v>390</v>
      </c>
      <c r="G273" s="72" t="s">
        <v>183</v>
      </c>
    </row>
    <row r="274" spans="1:9" ht="21" x14ac:dyDescent="0.25">
      <c r="A274" s="97"/>
      <c r="B274" s="97"/>
      <c r="C274" s="97"/>
      <c r="D274" s="113"/>
      <c r="E274" s="99">
        <v>0</v>
      </c>
      <c r="F274" s="99"/>
      <c r="G274" s="72"/>
    </row>
    <row r="275" spans="1:9" ht="21" x14ac:dyDescent="0.35">
      <c r="A275" s="97"/>
      <c r="B275" s="97"/>
      <c r="C275" s="97"/>
      <c r="D275" s="113"/>
      <c r="E275" s="99"/>
      <c r="F275" s="99">
        <v>13302</v>
      </c>
      <c r="G275" s="114"/>
    </row>
    <row r="276" spans="1:9" ht="26.25" x14ac:dyDescent="0.4">
      <c r="A276" s="41" t="s">
        <v>1410</v>
      </c>
      <c r="B276" s="41"/>
    </row>
    <row r="277" spans="1:9" ht="23.25" x14ac:dyDescent="0.35">
      <c r="A277" s="117">
        <v>1</v>
      </c>
      <c r="B277" s="117">
        <v>25</v>
      </c>
      <c r="C277" s="117" t="s">
        <v>160</v>
      </c>
      <c r="D277" s="117"/>
      <c r="E277" s="118">
        <v>61.25</v>
      </c>
      <c r="F277" s="118">
        <v>1513.25</v>
      </c>
      <c r="G277" s="117" t="s">
        <v>182</v>
      </c>
      <c r="H277" s="117"/>
      <c r="I277" s="26"/>
    </row>
    <row r="278" spans="1:9" ht="23.25" x14ac:dyDescent="0.35">
      <c r="A278" s="117">
        <v>2</v>
      </c>
      <c r="B278" s="117">
        <v>900</v>
      </c>
      <c r="C278" s="117" t="s">
        <v>160</v>
      </c>
      <c r="D278" s="117" t="s">
        <v>1411</v>
      </c>
      <c r="E278" s="118">
        <v>61.25</v>
      </c>
      <c r="F278" s="118">
        <v>55125</v>
      </c>
      <c r="G278" s="117" t="s">
        <v>182</v>
      </c>
      <c r="H278" s="117"/>
      <c r="I278" s="26"/>
    </row>
    <row r="279" spans="1:9" ht="23.25" x14ac:dyDescent="0.35">
      <c r="A279" s="117">
        <v>3</v>
      </c>
      <c r="B279" s="117">
        <v>50</v>
      </c>
      <c r="C279" s="117" t="s">
        <v>160</v>
      </c>
      <c r="D279" s="117" t="s">
        <v>1412</v>
      </c>
      <c r="E279" s="118">
        <v>61.25</v>
      </c>
      <c r="F279" s="118">
        <v>3062.5</v>
      </c>
      <c r="G279" s="117" t="s">
        <v>182</v>
      </c>
      <c r="H279" s="117"/>
      <c r="I279" s="26"/>
    </row>
    <row r="280" spans="1:9" ht="23.25" x14ac:dyDescent="0.35">
      <c r="A280" s="117">
        <v>4</v>
      </c>
      <c r="B280" s="117">
        <v>25</v>
      </c>
      <c r="C280" s="117" t="s">
        <v>160</v>
      </c>
      <c r="D280" s="117" t="s">
        <v>1413</v>
      </c>
      <c r="E280" s="118">
        <v>61.25</v>
      </c>
      <c r="F280" s="118">
        <v>1531.25</v>
      </c>
      <c r="G280" s="117" t="s">
        <v>182</v>
      </c>
      <c r="H280" s="117"/>
      <c r="I280" s="26"/>
    </row>
    <row r="281" spans="1:9" ht="23.25" x14ac:dyDescent="0.35">
      <c r="A281" s="117">
        <v>5</v>
      </c>
      <c r="B281" s="117">
        <v>170</v>
      </c>
      <c r="C281" s="117" t="s">
        <v>160</v>
      </c>
      <c r="D281" s="117" t="s">
        <v>1414</v>
      </c>
      <c r="E281" s="118">
        <v>356.67</v>
      </c>
      <c r="F281" s="118">
        <v>60633.9</v>
      </c>
      <c r="G281" s="117" t="s">
        <v>182</v>
      </c>
      <c r="H281" s="117"/>
      <c r="I281" s="26"/>
    </row>
    <row r="282" spans="1:9" ht="26.25" x14ac:dyDescent="0.4">
      <c r="A282" s="41" t="s">
        <v>1410</v>
      </c>
      <c r="B282" s="41"/>
      <c r="C282" s="41" t="s">
        <v>1415</v>
      </c>
    </row>
    <row r="283" spans="1:9" ht="93" x14ac:dyDescent="0.25">
      <c r="A283" s="94">
        <v>1</v>
      </c>
      <c r="B283" s="94">
        <v>20</v>
      </c>
      <c r="C283" s="94" t="s">
        <v>160</v>
      </c>
      <c r="D283" s="119" t="s">
        <v>171</v>
      </c>
      <c r="E283" s="95">
        <v>72.88</v>
      </c>
      <c r="F283" s="95">
        <v>1457.6</v>
      </c>
      <c r="G283" s="96" t="s">
        <v>172</v>
      </c>
    </row>
    <row r="284" spans="1:9" ht="93" x14ac:dyDescent="0.25">
      <c r="A284" s="94">
        <v>2</v>
      </c>
      <c r="B284" s="94">
        <v>14</v>
      </c>
      <c r="C284" s="94" t="s">
        <v>160</v>
      </c>
      <c r="D284" s="120" t="s">
        <v>173</v>
      </c>
      <c r="E284" s="95">
        <v>52.33</v>
      </c>
      <c r="F284" s="95">
        <v>732.62</v>
      </c>
      <c r="G284" s="96" t="s">
        <v>172</v>
      </c>
    </row>
    <row r="285" spans="1:9" ht="93" x14ac:dyDescent="0.25">
      <c r="A285" s="94">
        <v>3</v>
      </c>
      <c r="B285" s="94">
        <v>5</v>
      </c>
      <c r="C285" s="94" t="s">
        <v>160</v>
      </c>
      <c r="D285" s="121" t="s">
        <v>174</v>
      </c>
      <c r="E285" s="95">
        <v>72.58</v>
      </c>
      <c r="F285" s="95">
        <v>362.9</v>
      </c>
      <c r="G285" s="96" t="s">
        <v>172</v>
      </c>
    </row>
    <row r="286" spans="1:9" ht="93" x14ac:dyDescent="0.25">
      <c r="A286" s="94">
        <v>4</v>
      </c>
      <c r="B286" s="94">
        <v>1</v>
      </c>
      <c r="C286" s="94" t="s">
        <v>160</v>
      </c>
      <c r="D286" s="122" t="s">
        <v>175</v>
      </c>
      <c r="E286" s="95">
        <v>70.75</v>
      </c>
      <c r="F286" s="95">
        <v>70.75</v>
      </c>
      <c r="G286" s="96" t="s">
        <v>172</v>
      </c>
    </row>
    <row r="287" spans="1:9" ht="93" x14ac:dyDescent="0.25">
      <c r="A287" s="94">
        <v>5</v>
      </c>
      <c r="B287" s="94">
        <v>48</v>
      </c>
      <c r="C287" s="94" t="s">
        <v>160</v>
      </c>
      <c r="D287" s="122" t="s">
        <v>176</v>
      </c>
      <c r="E287" s="95">
        <v>72.33</v>
      </c>
      <c r="F287" s="95">
        <v>3471.84</v>
      </c>
      <c r="G287" s="96" t="s">
        <v>172</v>
      </c>
    </row>
    <row r="288" spans="1:9" ht="93" x14ac:dyDescent="0.25">
      <c r="A288" s="94">
        <v>6</v>
      </c>
      <c r="B288" s="94">
        <v>31</v>
      </c>
      <c r="C288" s="94" t="s">
        <v>160</v>
      </c>
      <c r="D288" s="121" t="s">
        <v>177</v>
      </c>
      <c r="E288" s="95">
        <v>92.33</v>
      </c>
      <c r="F288" s="95">
        <v>2862.23</v>
      </c>
      <c r="G288" s="96" t="s">
        <v>172</v>
      </c>
    </row>
    <row r="289" spans="1:10" ht="93" x14ac:dyDescent="0.25">
      <c r="A289" s="94">
        <v>7</v>
      </c>
      <c r="B289" s="94">
        <v>14</v>
      </c>
      <c r="C289" s="94" t="s">
        <v>160</v>
      </c>
      <c r="D289" s="122" t="s">
        <v>178</v>
      </c>
      <c r="E289" s="95">
        <v>93.25</v>
      </c>
      <c r="F289" s="95">
        <v>1305.5</v>
      </c>
      <c r="G289" s="96" t="s">
        <v>172</v>
      </c>
    </row>
    <row r="290" spans="1:10" ht="93" x14ac:dyDescent="0.25">
      <c r="A290" s="94">
        <v>8</v>
      </c>
      <c r="B290" s="94">
        <v>5</v>
      </c>
      <c r="C290" s="94" t="s">
        <v>160</v>
      </c>
      <c r="D290" s="121" t="s">
        <v>1416</v>
      </c>
      <c r="E290" s="95">
        <v>38</v>
      </c>
      <c r="F290" s="95">
        <v>190</v>
      </c>
      <c r="G290" s="96" t="s">
        <v>172</v>
      </c>
    </row>
    <row r="291" spans="1:10" ht="93" x14ac:dyDescent="0.25">
      <c r="A291" s="94">
        <v>9</v>
      </c>
      <c r="B291" s="94">
        <v>6</v>
      </c>
      <c r="C291" s="94" t="s">
        <v>160</v>
      </c>
      <c r="D291" s="122" t="s">
        <v>179</v>
      </c>
      <c r="E291" s="95">
        <v>193.33</v>
      </c>
      <c r="F291" s="95">
        <v>1159.98</v>
      </c>
      <c r="G291" s="96" t="s">
        <v>172</v>
      </c>
    </row>
    <row r="292" spans="1:10" ht="93" x14ac:dyDescent="0.25">
      <c r="A292" s="94">
        <v>10</v>
      </c>
      <c r="B292" s="94">
        <v>3</v>
      </c>
      <c r="C292" s="94" t="s">
        <v>160</v>
      </c>
      <c r="D292" s="121" t="s">
        <v>180</v>
      </c>
      <c r="E292" s="95">
        <v>173.33</v>
      </c>
      <c r="F292" s="95">
        <v>519.99</v>
      </c>
      <c r="G292" s="96" t="s">
        <v>172</v>
      </c>
    </row>
    <row r="293" spans="1:10" ht="93" x14ac:dyDescent="0.25">
      <c r="A293" s="94">
        <v>11</v>
      </c>
      <c r="B293" s="94">
        <v>1</v>
      </c>
      <c r="C293" s="94" t="s">
        <v>160</v>
      </c>
      <c r="D293" s="122" t="s">
        <v>181</v>
      </c>
      <c r="E293" s="95">
        <v>450</v>
      </c>
      <c r="F293" s="95">
        <v>450</v>
      </c>
      <c r="G293" s="96" t="s">
        <v>172</v>
      </c>
    </row>
    <row r="294" spans="1:10" ht="26.25" x14ac:dyDescent="0.4">
      <c r="A294" s="41" t="s">
        <v>1410</v>
      </c>
      <c r="B294" s="41"/>
      <c r="C294" s="41" t="s">
        <v>1417</v>
      </c>
    </row>
    <row r="295" spans="1:10" ht="84" x14ac:dyDescent="0.25">
      <c r="A295" s="97">
        <v>1</v>
      </c>
      <c r="B295" s="97">
        <v>1</v>
      </c>
      <c r="C295" s="97" t="s">
        <v>164</v>
      </c>
      <c r="D295" s="124" t="s">
        <v>165</v>
      </c>
      <c r="E295" s="99">
        <v>7783.33</v>
      </c>
      <c r="F295" s="99">
        <v>7783.33</v>
      </c>
      <c r="G295" s="72" t="s">
        <v>166</v>
      </c>
    </row>
    <row r="296" spans="1:10" ht="84" x14ac:dyDescent="0.25">
      <c r="A296" s="97">
        <v>2</v>
      </c>
      <c r="B296" s="97">
        <v>1</v>
      </c>
      <c r="C296" s="97" t="s">
        <v>164</v>
      </c>
      <c r="D296" s="101" t="s">
        <v>167</v>
      </c>
      <c r="E296" s="99">
        <v>18050</v>
      </c>
      <c r="F296" s="99">
        <v>18050</v>
      </c>
      <c r="G296" s="72" t="s">
        <v>166</v>
      </c>
    </row>
    <row r="297" spans="1:10" ht="84" x14ac:dyDescent="0.25">
      <c r="A297" s="97">
        <v>3</v>
      </c>
      <c r="B297" s="97">
        <v>1</v>
      </c>
      <c r="C297" s="97" t="s">
        <v>164</v>
      </c>
      <c r="D297" s="125" t="s">
        <v>168</v>
      </c>
      <c r="E297" s="99">
        <v>28359.33</v>
      </c>
      <c r="F297" s="99">
        <v>28359.33</v>
      </c>
      <c r="G297" s="72" t="s">
        <v>166</v>
      </c>
    </row>
    <row r="298" spans="1:10" ht="84" x14ac:dyDescent="0.25">
      <c r="A298" s="97">
        <v>4</v>
      </c>
      <c r="B298" s="97">
        <v>1</v>
      </c>
      <c r="C298" s="97" t="s">
        <v>164</v>
      </c>
      <c r="D298" s="126" t="s">
        <v>169</v>
      </c>
      <c r="E298" s="99">
        <v>8148.33</v>
      </c>
      <c r="F298" s="99">
        <v>8148.33</v>
      </c>
      <c r="G298" s="72" t="s">
        <v>166</v>
      </c>
    </row>
    <row r="299" spans="1:10" ht="84" x14ac:dyDescent="0.25">
      <c r="A299" s="97">
        <v>5</v>
      </c>
      <c r="B299" s="97">
        <v>1</v>
      </c>
      <c r="C299" s="97" t="s">
        <v>164</v>
      </c>
      <c r="D299" s="101" t="s">
        <v>170</v>
      </c>
      <c r="E299" s="99">
        <v>25803.33</v>
      </c>
      <c r="F299" s="99">
        <v>25803.33</v>
      </c>
      <c r="G299" s="72" t="s">
        <v>166</v>
      </c>
    </row>
    <row r="300" spans="1:10" ht="21" x14ac:dyDescent="0.25">
      <c r="A300" s="97">
        <v>6</v>
      </c>
      <c r="B300" s="97"/>
      <c r="C300" s="97"/>
      <c r="D300" s="123"/>
      <c r="E300" s="99"/>
      <c r="F300" s="99">
        <v>88144.320000000007</v>
      </c>
      <c r="G300" s="72"/>
    </row>
    <row r="301" spans="1:10" ht="26.25" x14ac:dyDescent="0.4">
      <c r="A301" s="41" t="s">
        <v>1410</v>
      </c>
      <c r="B301" s="41"/>
      <c r="C301" s="41" t="s">
        <v>1418</v>
      </c>
    </row>
    <row r="302" spans="1:10" ht="26.25" x14ac:dyDescent="0.4">
      <c r="A302" s="115">
        <v>1</v>
      </c>
      <c r="B302" s="115">
        <v>178</v>
      </c>
      <c r="C302" s="115" t="s">
        <v>160</v>
      </c>
      <c r="D302" s="115" t="s">
        <v>161</v>
      </c>
      <c r="E302" s="116">
        <v>54.75</v>
      </c>
      <c r="F302" s="116">
        <v>9745.5</v>
      </c>
      <c r="G302" s="115" t="s">
        <v>162</v>
      </c>
      <c r="H302" s="26"/>
      <c r="I302" s="26"/>
      <c r="J302" s="26"/>
    </row>
    <row r="303" spans="1:10" ht="26.25" x14ac:dyDescent="0.4">
      <c r="A303" s="115">
        <v>2</v>
      </c>
      <c r="B303" s="115">
        <v>178</v>
      </c>
      <c r="C303" s="115" t="s">
        <v>160</v>
      </c>
      <c r="D303" s="115" t="s">
        <v>163</v>
      </c>
      <c r="E303" s="116">
        <v>29.25</v>
      </c>
      <c r="F303" s="116">
        <v>5206.5</v>
      </c>
      <c r="G303" s="115" t="s">
        <v>162</v>
      </c>
      <c r="H303" s="26"/>
      <c r="I303" s="26"/>
      <c r="J303" s="26"/>
    </row>
    <row r="304" spans="1:10" ht="26.25" x14ac:dyDescent="0.4">
      <c r="A304" s="115">
        <v>3</v>
      </c>
      <c r="B304" s="115">
        <v>89</v>
      </c>
      <c r="C304" s="115" t="s">
        <v>160</v>
      </c>
      <c r="D304" s="115" t="s">
        <v>1419</v>
      </c>
      <c r="E304" s="116">
        <v>23</v>
      </c>
      <c r="F304" s="116">
        <v>2047</v>
      </c>
      <c r="G304" s="115" t="s">
        <v>162</v>
      </c>
      <c r="H304" s="26"/>
      <c r="I304" s="26"/>
      <c r="J304" s="26"/>
    </row>
    <row r="305" spans="1:7" ht="26.25" x14ac:dyDescent="0.4">
      <c r="A305" t="s">
        <v>1420</v>
      </c>
    </row>
    <row r="306" spans="1:7" ht="131.25" x14ac:dyDescent="0.25">
      <c r="A306" s="127">
        <v>1</v>
      </c>
      <c r="B306" s="128">
        <v>10500</v>
      </c>
      <c r="C306" s="127" t="s">
        <v>1177</v>
      </c>
      <c r="D306" s="129" t="s">
        <v>1178</v>
      </c>
      <c r="E306" s="130">
        <v>1.48</v>
      </c>
      <c r="F306" s="130">
        <v>15540</v>
      </c>
      <c r="G306" s="127" t="s">
        <v>1179</v>
      </c>
    </row>
    <row r="307" spans="1:7" ht="26.25" x14ac:dyDescent="0.4">
      <c r="A307" t="s">
        <v>1421</v>
      </c>
    </row>
    <row r="308" spans="1:7" ht="47.25" x14ac:dyDescent="0.25">
      <c r="A308" s="132">
        <v>1</v>
      </c>
      <c r="B308" s="132">
        <v>5</v>
      </c>
      <c r="C308" s="131" t="s">
        <v>13</v>
      </c>
      <c r="D308" s="134" t="s">
        <v>1171</v>
      </c>
      <c r="E308" s="133">
        <v>1949</v>
      </c>
      <c r="F308" s="133">
        <v>9745</v>
      </c>
      <c r="G308" s="131" t="s">
        <v>1172</v>
      </c>
    </row>
    <row r="309" spans="1:7" ht="31.5" x14ac:dyDescent="0.25">
      <c r="A309" s="132">
        <v>2</v>
      </c>
      <c r="B309" s="132">
        <v>6</v>
      </c>
      <c r="C309" s="131" t="s">
        <v>13</v>
      </c>
      <c r="D309" s="134" t="s">
        <v>1173</v>
      </c>
      <c r="E309" s="133">
        <v>512</v>
      </c>
      <c r="F309" s="133">
        <v>3072</v>
      </c>
      <c r="G309" s="131" t="s">
        <v>1172</v>
      </c>
    </row>
    <row r="310" spans="1:7" x14ac:dyDescent="0.25">
      <c r="A310" s="132">
        <v>3</v>
      </c>
      <c r="B310" s="132">
        <v>10</v>
      </c>
      <c r="C310" s="131" t="s">
        <v>13</v>
      </c>
      <c r="D310" s="134" t="s">
        <v>1174</v>
      </c>
      <c r="E310" s="133">
        <v>355</v>
      </c>
      <c r="F310" s="133">
        <v>3550</v>
      </c>
      <c r="G310" s="131" t="s">
        <v>1170</v>
      </c>
    </row>
    <row r="311" spans="1:7" ht="409.5" x14ac:dyDescent="0.25">
      <c r="A311" s="132">
        <v>4</v>
      </c>
      <c r="B311" s="132">
        <v>3</v>
      </c>
      <c r="C311" s="131" t="s">
        <v>13</v>
      </c>
      <c r="D311" s="134" t="s">
        <v>1175</v>
      </c>
      <c r="E311" s="133">
        <v>1250</v>
      </c>
      <c r="F311" s="133">
        <v>3750</v>
      </c>
      <c r="G311" s="131" t="s">
        <v>1176</v>
      </c>
    </row>
    <row r="312" spans="1:7" ht="26.25" x14ac:dyDescent="0.4">
      <c r="A312" s="41" t="s">
        <v>1422</v>
      </c>
    </row>
    <row r="313" spans="1:7" ht="126" x14ac:dyDescent="0.25">
      <c r="A313" s="136">
        <v>1</v>
      </c>
      <c r="B313" s="136">
        <v>15</v>
      </c>
      <c r="C313" s="135" t="s">
        <v>13</v>
      </c>
      <c r="D313" s="138" t="s">
        <v>1167</v>
      </c>
      <c r="E313" s="137">
        <v>521</v>
      </c>
      <c r="F313" s="137">
        <v>7815</v>
      </c>
      <c r="G313" s="135" t="s">
        <v>1168</v>
      </c>
    </row>
    <row r="314" spans="1:7" ht="157.5" x14ac:dyDescent="0.25">
      <c r="A314" s="136">
        <v>2</v>
      </c>
      <c r="B314" s="136">
        <v>1</v>
      </c>
      <c r="C314" s="135" t="s">
        <v>13</v>
      </c>
      <c r="D314" s="138" t="s">
        <v>1169</v>
      </c>
      <c r="E314" s="137">
        <v>822</v>
      </c>
      <c r="F314" s="137">
        <v>822</v>
      </c>
      <c r="G314" s="135" t="s">
        <v>1170</v>
      </c>
    </row>
    <row r="315" spans="1:7" ht="26.25" x14ac:dyDescent="0.4">
      <c r="A315" s="41" t="s">
        <v>1423</v>
      </c>
    </row>
    <row r="316" spans="1:7" x14ac:dyDescent="0.25">
      <c r="A316" s="139" t="s">
        <v>1180</v>
      </c>
      <c r="B316" s="26"/>
      <c r="C316" s="26"/>
      <c r="D316" s="26"/>
    </row>
    <row r="317" spans="1:7" x14ac:dyDescent="0.25">
      <c r="A317" s="139"/>
      <c r="B317" s="26"/>
      <c r="C317" s="26"/>
      <c r="D317" s="26"/>
    </row>
    <row r="318" spans="1:7" x14ac:dyDescent="0.25">
      <c r="A318" s="139" t="s">
        <v>1181</v>
      </c>
      <c r="B318" s="26"/>
      <c r="C318" s="26"/>
      <c r="D318" s="26"/>
    </row>
    <row r="319" spans="1:7" ht="27" thickBot="1" x14ac:dyDescent="0.45">
      <c r="A319" s="140" t="s">
        <v>1424</v>
      </c>
      <c r="B319" s="41" t="s">
        <v>1425</v>
      </c>
    </row>
    <row r="320" spans="1:7" ht="27.75" thickTop="1" thickBot="1" x14ac:dyDescent="0.3">
      <c r="A320" s="141">
        <v>1</v>
      </c>
      <c r="B320" s="282" t="s">
        <v>1426</v>
      </c>
      <c r="C320" s="282"/>
      <c r="D320" s="142">
        <v>79500</v>
      </c>
      <c r="E320" s="283">
        <v>477000</v>
      </c>
      <c r="F320" s="283"/>
    </row>
    <row r="321" spans="1:16" ht="27.75" thickTop="1" thickBot="1" x14ac:dyDescent="0.3">
      <c r="A321" s="143" t="s">
        <v>1424</v>
      </c>
    </row>
    <row r="322" spans="1:16" ht="27.75" thickTop="1" thickBot="1" x14ac:dyDescent="0.3">
      <c r="A322" s="144">
        <v>1</v>
      </c>
      <c r="B322" s="284" t="s">
        <v>1427</v>
      </c>
      <c r="C322" s="284"/>
      <c r="D322" s="145">
        <v>19200</v>
      </c>
      <c r="E322" s="285">
        <v>114200</v>
      </c>
      <c r="F322" s="285"/>
    </row>
    <row r="323" spans="1:16" ht="27.75" thickTop="1" thickBot="1" x14ac:dyDescent="0.45">
      <c r="A323" s="41" t="s">
        <v>1428</v>
      </c>
    </row>
    <row r="324" spans="1:16" ht="53.25" thickBot="1" x14ac:dyDescent="0.3">
      <c r="A324" s="146" t="s">
        <v>1182</v>
      </c>
      <c r="B324" s="147" t="s">
        <v>235</v>
      </c>
      <c r="C324" s="147" t="s">
        <v>1183</v>
      </c>
      <c r="D324" s="147" t="s">
        <v>1184</v>
      </c>
      <c r="E324" s="286" t="s">
        <v>1185</v>
      </c>
      <c r="F324" s="287"/>
      <c r="G324" s="147" t="s">
        <v>1186</v>
      </c>
      <c r="H324" s="147" t="s">
        <v>1187</v>
      </c>
      <c r="I324" s="147" t="s">
        <v>1188</v>
      </c>
      <c r="J324" s="147" t="s">
        <v>1189</v>
      </c>
      <c r="K324" s="147" t="s">
        <v>1190</v>
      </c>
      <c r="L324" s="286" t="s">
        <v>1191</v>
      </c>
      <c r="M324" s="287"/>
      <c r="N324" s="286" t="s">
        <v>1192</v>
      </c>
      <c r="O324" s="287"/>
      <c r="P324" s="147" t="s">
        <v>1193</v>
      </c>
    </row>
    <row r="325" spans="1:16" ht="26.25" x14ac:dyDescent="0.25">
      <c r="A325" s="270">
        <v>1</v>
      </c>
      <c r="B325" s="270" t="s">
        <v>1194</v>
      </c>
      <c r="C325" s="270" t="s">
        <v>1195</v>
      </c>
      <c r="D325" s="148"/>
      <c r="E325" s="288" t="s">
        <v>1197</v>
      </c>
      <c r="F325" s="289"/>
      <c r="G325" s="270" t="s">
        <v>1194</v>
      </c>
      <c r="H325" s="273" t="s">
        <v>1198</v>
      </c>
      <c r="I325" s="273">
        <v>5</v>
      </c>
      <c r="J325" s="273">
        <v>2010</v>
      </c>
      <c r="K325" s="273">
        <v>2011</v>
      </c>
      <c r="L325" s="276" t="s">
        <v>1199</v>
      </c>
      <c r="M325" s="277"/>
      <c r="N325" s="276" t="s">
        <v>1200</v>
      </c>
      <c r="O325" s="277"/>
      <c r="P325" s="273" t="s">
        <v>1201</v>
      </c>
    </row>
    <row r="326" spans="1:16" ht="26.25" x14ac:dyDescent="0.25">
      <c r="A326" s="271"/>
      <c r="B326" s="271"/>
      <c r="C326" s="271"/>
      <c r="D326" s="148" t="s">
        <v>1196</v>
      </c>
      <c r="E326" s="290"/>
      <c r="F326" s="291"/>
      <c r="G326" s="271"/>
      <c r="H326" s="274"/>
      <c r="I326" s="274"/>
      <c r="J326" s="274"/>
      <c r="K326" s="274"/>
      <c r="L326" s="278"/>
      <c r="M326" s="279"/>
      <c r="N326" s="278"/>
      <c r="O326" s="279"/>
      <c r="P326" s="274"/>
    </row>
    <row r="327" spans="1:16" ht="27" thickBot="1" x14ac:dyDescent="0.3">
      <c r="A327" s="272"/>
      <c r="B327" s="272"/>
      <c r="C327" s="272"/>
      <c r="D327" s="149"/>
      <c r="E327" s="294"/>
      <c r="F327" s="295"/>
      <c r="G327" s="272"/>
      <c r="H327" s="275"/>
      <c r="I327" s="275"/>
      <c r="J327" s="275"/>
      <c r="K327" s="275"/>
      <c r="L327" s="280"/>
      <c r="M327" s="281"/>
      <c r="N327" s="280"/>
      <c r="O327" s="281"/>
      <c r="P327" s="275"/>
    </row>
    <row r="328" spans="1:16" x14ac:dyDescent="0.25">
      <c r="A328" s="270">
        <v>2</v>
      </c>
      <c r="B328" s="270" t="s">
        <v>1202</v>
      </c>
      <c r="C328" s="270" t="s">
        <v>1203</v>
      </c>
      <c r="D328" s="270" t="s">
        <v>1204</v>
      </c>
      <c r="E328" s="288" t="s">
        <v>1197</v>
      </c>
      <c r="F328" s="289"/>
      <c r="G328" s="270" t="s">
        <v>1202</v>
      </c>
      <c r="H328" s="273" t="s">
        <v>1198</v>
      </c>
      <c r="I328" s="273">
        <v>5</v>
      </c>
      <c r="J328" s="273">
        <v>2015</v>
      </c>
      <c r="K328" s="273">
        <v>2015</v>
      </c>
      <c r="L328" s="276" t="s">
        <v>1205</v>
      </c>
      <c r="M328" s="277"/>
      <c r="N328" s="276" t="s">
        <v>1200</v>
      </c>
      <c r="O328" s="277"/>
      <c r="P328" s="273" t="s">
        <v>1206</v>
      </c>
    </row>
    <row r="329" spans="1:16" x14ac:dyDescent="0.25">
      <c r="A329" s="271"/>
      <c r="B329" s="271"/>
      <c r="C329" s="271"/>
      <c r="D329" s="271"/>
      <c r="E329" s="290"/>
      <c r="F329" s="291"/>
      <c r="G329" s="271"/>
      <c r="H329" s="274"/>
      <c r="I329" s="274"/>
      <c r="J329" s="274"/>
      <c r="K329" s="274"/>
      <c r="L329" s="278"/>
      <c r="M329" s="279"/>
      <c r="N329" s="278"/>
      <c r="O329" s="279"/>
      <c r="P329" s="274"/>
    </row>
    <row r="330" spans="1:16" ht="16.5" thickBot="1" x14ac:dyDescent="0.3">
      <c r="A330" s="272"/>
      <c r="B330" s="272"/>
      <c r="C330" s="272"/>
      <c r="D330" s="272"/>
      <c r="E330" s="294"/>
      <c r="F330" s="295"/>
      <c r="G330" s="272"/>
      <c r="H330" s="275"/>
      <c r="I330" s="275"/>
      <c r="J330" s="275"/>
      <c r="K330" s="275"/>
      <c r="L330" s="280"/>
      <c r="M330" s="281"/>
      <c r="N330" s="280"/>
      <c r="O330" s="281"/>
      <c r="P330" s="275"/>
    </row>
    <row r="331" spans="1:16" ht="26.25" x14ac:dyDescent="0.25">
      <c r="A331" s="270">
        <v>3</v>
      </c>
      <c r="B331" s="273" t="s">
        <v>1207</v>
      </c>
      <c r="C331" s="270" t="s">
        <v>1208</v>
      </c>
      <c r="D331" s="148"/>
      <c r="E331" s="288"/>
      <c r="F331" s="289"/>
      <c r="G331" s="273" t="s">
        <v>1210</v>
      </c>
      <c r="H331" s="273"/>
      <c r="I331" s="273">
        <v>16</v>
      </c>
      <c r="J331" s="273">
        <v>2008</v>
      </c>
      <c r="K331" s="273">
        <v>2009</v>
      </c>
      <c r="L331" s="276" t="s">
        <v>1211</v>
      </c>
      <c r="M331" s="277"/>
      <c r="N331" s="276" t="s">
        <v>1200</v>
      </c>
      <c r="O331" s="277"/>
      <c r="P331" s="273" t="s">
        <v>1212</v>
      </c>
    </row>
    <row r="332" spans="1:16" ht="26.25" x14ac:dyDescent="0.25">
      <c r="A332" s="271"/>
      <c r="B332" s="274"/>
      <c r="C332" s="271"/>
      <c r="D332" s="148" t="s">
        <v>1209</v>
      </c>
      <c r="E332" s="290" t="s">
        <v>324</v>
      </c>
      <c r="F332" s="291"/>
      <c r="G332" s="274"/>
      <c r="H332" s="274"/>
      <c r="I332" s="274"/>
      <c r="J332" s="274"/>
      <c r="K332" s="274"/>
      <c r="L332" s="278"/>
      <c r="M332" s="279"/>
      <c r="N332" s="278"/>
      <c r="O332" s="279"/>
      <c r="P332" s="274"/>
    </row>
    <row r="333" spans="1:16" ht="27" thickBot="1" x14ac:dyDescent="0.3">
      <c r="A333" s="272"/>
      <c r="B333" s="275"/>
      <c r="C333" s="272"/>
      <c r="D333" s="149"/>
      <c r="E333" s="292"/>
      <c r="F333" s="293"/>
      <c r="G333" s="275"/>
      <c r="H333" s="275"/>
      <c r="I333" s="275"/>
      <c r="J333" s="275"/>
      <c r="K333" s="275"/>
      <c r="L333" s="280"/>
      <c r="M333" s="281"/>
      <c r="N333" s="280"/>
      <c r="O333" s="281"/>
      <c r="P333" s="275"/>
    </row>
    <row r="334" spans="1:16" ht="26.25" x14ac:dyDescent="0.25">
      <c r="A334" s="270">
        <v>4</v>
      </c>
      <c r="B334" s="273" t="s">
        <v>1207</v>
      </c>
      <c r="C334" s="270" t="s">
        <v>1213</v>
      </c>
      <c r="D334" s="148"/>
      <c r="E334" s="288"/>
      <c r="F334" s="289"/>
      <c r="G334" s="270" t="s">
        <v>1215</v>
      </c>
      <c r="H334" s="273"/>
      <c r="I334" s="273">
        <v>16</v>
      </c>
      <c r="J334" s="273">
        <v>2004</v>
      </c>
      <c r="K334" s="273">
        <v>2005</v>
      </c>
      <c r="L334" s="276" t="s">
        <v>1216</v>
      </c>
      <c r="M334" s="277"/>
      <c r="N334" s="276" t="s">
        <v>1200</v>
      </c>
      <c r="O334" s="277"/>
      <c r="P334" s="273" t="s">
        <v>1212</v>
      </c>
    </row>
    <row r="335" spans="1:16" ht="26.25" x14ac:dyDescent="0.25">
      <c r="A335" s="271"/>
      <c r="B335" s="274"/>
      <c r="C335" s="271"/>
      <c r="D335" s="148" t="s">
        <v>1214</v>
      </c>
      <c r="E335" s="290" t="s">
        <v>324</v>
      </c>
      <c r="F335" s="291"/>
      <c r="G335" s="271"/>
      <c r="H335" s="274"/>
      <c r="I335" s="274"/>
      <c r="J335" s="274"/>
      <c r="K335" s="274"/>
      <c r="L335" s="278"/>
      <c r="M335" s="279"/>
      <c r="N335" s="278"/>
      <c r="O335" s="279"/>
      <c r="P335" s="274"/>
    </row>
    <row r="336" spans="1:16" ht="27" thickBot="1" x14ac:dyDescent="0.3">
      <c r="A336" s="272"/>
      <c r="B336" s="275"/>
      <c r="C336" s="272"/>
      <c r="D336" s="149"/>
      <c r="E336" s="292"/>
      <c r="F336" s="293"/>
      <c r="G336" s="272"/>
      <c r="H336" s="275"/>
      <c r="I336" s="275"/>
      <c r="J336" s="275"/>
      <c r="K336" s="275"/>
      <c r="L336" s="280"/>
      <c r="M336" s="281"/>
      <c r="N336" s="280"/>
      <c r="O336" s="281"/>
      <c r="P336" s="275"/>
    </row>
    <row r="337" spans="1:16" ht="26.25" x14ac:dyDescent="0.25">
      <c r="A337" s="270">
        <v>5</v>
      </c>
      <c r="B337" s="273" t="s">
        <v>1207</v>
      </c>
      <c r="C337" s="270" t="s">
        <v>1217</v>
      </c>
      <c r="D337" s="148"/>
      <c r="E337" s="288"/>
      <c r="F337" s="289"/>
      <c r="G337" s="270" t="s">
        <v>1219</v>
      </c>
      <c r="H337" s="273"/>
      <c r="I337" s="273">
        <v>16</v>
      </c>
      <c r="J337" s="273">
        <v>2015</v>
      </c>
      <c r="K337" s="273">
        <v>2016</v>
      </c>
      <c r="L337" s="276" t="s">
        <v>1220</v>
      </c>
      <c r="M337" s="277"/>
      <c r="N337" s="276" t="s">
        <v>1200</v>
      </c>
      <c r="O337" s="277"/>
      <c r="P337" s="273"/>
    </row>
    <row r="338" spans="1:16" ht="26.25" x14ac:dyDescent="0.25">
      <c r="A338" s="271"/>
      <c r="B338" s="274"/>
      <c r="C338" s="271"/>
      <c r="D338" s="148" t="s">
        <v>1218</v>
      </c>
      <c r="E338" s="290" t="s">
        <v>324</v>
      </c>
      <c r="F338" s="291"/>
      <c r="G338" s="271"/>
      <c r="H338" s="274"/>
      <c r="I338" s="274"/>
      <c r="J338" s="274"/>
      <c r="K338" s="274"/>
      <c r="L338" s="278"/>
      <c r="M338" s="279"/>
      <c r="N338" s="278"/>
      <c r="O338" s="279"/>
      <c r="P338" s="274"/>
    </row>
    <row r="339" spans="1:16" ht="27" thickBot="1" x14ac:dyDescent="0.3">
      <c r="A339" s="272"/>
      <c r="B339" s="275"/>
      <c r="C339" s="272"/>
      <c r="D339" s="149"/>
      <c r="E339" s="292"/>
      <c r="F339" s="293"/>
      <c r="G339" s="272"/>
      <c r="H339" s="275"/>
      <c r="I339" s="275"/>
      <c r="J339" s="275"/>
      <c r="K339" s="275"/>
      <c r="L339" s="280"/>
      <c r="M339" s="281"/>
      <c r="N339" s="280"/>
      <c r="O339" s="281"/>
      <c r="P339" s="275"/>
    </row>
    <row r="340" spans="1:16" ht="26.25" x14ac:dyDescent="0.25">
      <c r="A340" s="296"/>
      <c r="B340" s="297"/>
      <c r="C340" s="297"/>
      <c r="D340" s="297"/>
      <c r="E340" s="297"/>
      <c r="F340" s="297"/>
      <c r="G340" s="297"/>
      <c r="H340" s="297"/>
      <c r="I340" s="297"/>
      <c r="J340" s="297"/>
      <c r="K340" s="297"/>
      <c r="L340" s="297"/>
      <c r="M340" s="297"/>
      <c r="N340" s="297"/>
      <c r="O340" s="297"/>
      <c r="P340" s="298"/>
    </row>
    <row r="341" spans="1:16" ht="26.25" x14ac:dyDescent="0.25">
      <c r="A341" s="299" t="s">
        <v>1221</v>
      </c>
      <c r="B341" s="300"/>
      <c r="C341" s="300"/>
      <c r="D341" s="300"/>
      <c r="E341" s="300"/>
      <c r="F341" s="300"/>
      <c r="G341" s="300"/>
      <c r="H341" s="300"/>
      <c r="I341" s="300"/>
      <c r="J341" s="300"/>
      <c r="K341" s="300"/>
      <c r="L341" s="300"/>
      <c r="M341" s="300"/>
      <c r="N341" s="300"/>
      <c r="O341" s="300"/>
      <c r="P341" s="301"/>
    </row>
    <row r="342" spans="1:16" ht="27" thickBot="1" x14ac:dyDescent="0.3">
      <c r="A342" s="302"/>
      <c r="B342" s="303"/>
      <c r="C342" s="303"/>
      <c r="D342" s="303"/>
      <c r="E342" s="303"/>
      <c r="F342" s="303"/>
      <c r="G342" s="303"/>
      <c r="H342" s="303"/>
      <c r="I342" s="303"/>
      <c r="J342" s="303"/>
      <c r="K342" s="303"/>
      <c r="L342" s="303"/>
      <c r="M342" s="303"/>
      <c r="N342" s="303"/>
      <c r="O342" s="303"/>
      <c r="P342" s="304"/>
    </row>
    <row r="343" spans="1:16" ht="26.25" x14ac:dyDescent="0.25">
      <c r="A343" s="150"/>
      <c r="B343" s="273" t="s">
        <v>1222</v>
      </c>
      <c r="C343" s="270" t="s">
        <v>1223</v>
      </c>
      <c r="D343" s="148"/>
      <c r="E343" s="148"/>
      <c r="F343" s="276" t="s">
        <v>1225</v>
      </c>
      <c r="G343" s="277"/>
      <c r="H343" s="273" t="s">
        <v>1226</v>
      </c>
      <c r="I343" s="273">
        <v>59</v>
      </c>
      <c r="J343" s="273">
        <v>2011</v>
      </c>
      <c r="K343" s="273">
        <v>2011</v>
      </c>
      <c r="L343" s="273" t="s">
        <v>1227</v>
      </c>
      <c r="M343" s="276" t="s">
        <v>1228</v>
      </c>
      <c r="N343" s="277"/>
      <c r="O343" s="276" t="s">
        <v>1229</v>
      </c>
      <c r="P343" s="277"/>
    </row>
    <row r="344" spans="1:16" ht="26.25" x14ac:dyDescent="0.25">
      <c r="A344" s="150"/>
      <c r="B344" s="274"/>
      <c r="C344" s="271"/>
      <c r="D344" s="148" t="s">
        <v>1224</v>
      </c>
      <c r="E344" s="148" t="s">
        <v>324</v>
      </c>
      <c r="F344" s="278"/>
      <c r="G344" s="279"/>
      <c r="H344" s="274"/>
      <c r="I344" s="274"/>
      <c r="J344" s="274"/>
      <c r="K344" s="274"/>
      <c r="L344" s="274"/>
      <c r="M344" s="278"/>
      <c r="N344" s="279"/>
      <c r="O344" s="278"/>
      <c r="P344" s="279"/>
    </row>
    <row r="345" spans="1:16" ht="26.25" x14ac:dyDescent="0.25">
      <c r="A345" s="150"/>
      <c r="B345" s="274"/>
      <c r="C345" s="271"/>
      <c r="D345" s="151"/>
      <c r="E345" s="151"/>
      <c r="F345" s="278"/>
      <c r="G345" s="279"/>
      <c r="H345" s="274"/>
      <c r="I345" s="274"/>
      <c r="J345" s="274"/>
      <c r="K345" s="274"/>
      <c r="L345" s="274"/>
      <c r="M345" s="278"/>
      <c r="N345" s="279"/>
      <c r="O345" s="278"/>
      <c r="P345" s="279"/>
    </row>
    <row r="346" spans="1:16" ht="27" thickBot="1" x14ac:dyDescent="0.3">
      <c r="A346" s="152">
        <v>6</v>
      </c>
      <c r="B346" s="275"/>
      <c r="C346" s="272"/>
      <c r="D346" s="153"/>
      <c r="E346" s="153"/>
      <c r="F346" s="280"/>
      <c r="G346" s="281"/>
      <c r="H346" s="275"/>
      <c r="I346" s="275"/>
      <c r="J346" s="275"/>
      <c r="K346" s="275"/>
      <c r="L346" s="275"/>
      <c r="M346" s="280"/>
      <c r="N346" s="281"/>
      <c r="O346" s="280"/>
      <c r="P346" s="281"/>
    </row>
    <row r="347" spans="1:16" ht="26.25" x14ac:dyDescent="0.25">
      <c r="A347" s="150"/>
      <c r="B347" s="273" t="s">
        <v>1222</v>
      </c>
      <c r="C347" s="270" t="s">
        <v>1230</v>
      </c>
      <c r="D347" s="148"/>
      <c r="E347" s="148"/>
      <c r="F347" s="276" t="s">
        <v>1225</v>
      </c>
      <c r="G347" s="277"/>
      <c r="H347" s="273" t="s">
        <v>1226</v>
      </c>
      <c r="I347" s="273">
        <v>43</v>
      </c>
      <c r="J347" s="273">
        <v>2013</v>
      </c>
      <c r="K347" s="273">
        <v>2014</v>
      </c>
      <c r="L347" s="273" t="s">
        <v>1232</v>
      </c>
      <c r="M347" s="276" t="s">
        <v>1228</v>
      </c>
      <c r="N347" s="277"/>
      <c r="O347" s="276" t="s">
        <v>1233</v>
      </c>
      <c r="P347" s="277"/>
    </row>
    <row r="348" spans="1:16" ht="27" thickBot="1" x14ac:dyDescent="0.3">
      <c r="A348" s="154"/>
      <c r="B348" s="275"/>
      <c r="C348" s="272"/>
      <c r="D348" s="149" t="s">
        <v>1231</v>
      </c>
      <c r="E348" s="149" t="s">
        <v>324</v>
      </c>
      <c r="F348" s="280"/>
      <c r="G348" s="281"/>
      <c r="H348" s="275"/>
      <c r="I348" s="275"/>
      <c r="J348" s="275"/>
      <c r="K348" s="275"/>
      <c r="L348" s="275"/>
      <c r="M348" s="280"/>
      <c r="N348" s="281"/>
      <c r="O348" s="280"/>
      <c r="P348" s="281"/>
    </row>
    <row r="349" spans="1:16" ht="26.25" x14ac:dyDescent="0.25">
      <c r="A349" s="296"/>
      <c r="B349" s="297"/>
      <c r="C349" s="297"/>
      <c r="D349" s="297"/>
      <c r="E349" s="297"/>
      <c r="F349" s="297"/>
      <c r="G349" s="297"/>
      <c r="H349" s="297"/>
      <c r="I349" s="297"/>
      <c r="J349" s="297"/>
      <c r="K349" s="297"/>
      <c r="L349" s="297"/>
      <c r="M349" s="297"/>
      <c r="N349" s="297"/>
      <c r="O349" s="297"/>
      <c r="P349" s="298"/>
    </row>
    <row r="350" spans="1:16" ht="26.25" x14ac:dyDescent="0.25">
      <c r="A350" s="299" t="s">
        <v>1234</v>
      </c>
      <c r="B350" s="300"/>
      <c r="C350" s="300"/>
      <c r="D350" s="300"/>
      <c r="E350" s="300"/>
      <c r="F350" s="300"/>
      <c r="G350" s="300"/>
      <c r="H350" s="300"/>
      <c r="I350" s="300"/>
      <c r="J350" s="300"/>
      <c r="K350" s="300"/>
      <c r="L350" s="300"/>
      <c r="M350" s="300"/>
      <c r="N350" s="300"/>
      <c r="O350" s="300"/>
      <c r="P350" s="301"/>
    </row>
    <row r="351" spans="1:16" ht="27" thickBot="1" x14ac:dyDescent="0.3">
      <c r="A351" s="302"/>
      <c r="B351" s="303"/>
      <c r="C351" s="303"/>
      <c r="D351" s="303"/>
      <c r="E351" s="303"/>
      <c r="F351" s="303"/>
      <c r="G351" s="303"/>
      <c r="H351" s="303"/>
      <c r="I351" s="303"/>
      <c r="J351" s="303"/>
      <c r="K351" s="303"/>
      <c r="L351" s="303"/>
      <c r="M351" s="303"/>
      <c r="N351" s="303"/>
      <c r="O351" s="303"/>
      <c r="P351" s="304"/>
    </row>
    <row r="352" spans="1:16" ht="26.25" x14ac:dyDescent="0.25">
      <c r="A352" s="150"/>
      <c r="B352" s="273" t="s">
        <v>1235</v>
      </c>
      <c r="C352" s="270" t="s">
        <v>1236</v>
      </c>
      <c r="D352" s="270" t="s">
        <v>1237</v>
      </c>
      <c r="E352" s="270" t="s">
        <v>324</v>
      </c>
      <c r="F352" s="288" t="s">
        <v>1238</v>
      </c>
      <c r="G352" s="289"/>
      <c r="H352" s="273" t="s">
        <v>1239</v>
      </c>
      <c r="I352" s="273" t="s">
        <v>1240</v>
      </c>
      <c r="J352" s="273">
        <v>2013</v>
      </c>
      <c r="K352" s="273">
        <v>2013</v>
      </c>
      <c r="L352" s="273" t="s">
        <v>1241</v>
      </c>
      <c r="M352" s="276" t="s">
        <v>1228</v>
      </c>
      <c r="N352" s="277"/>
      <c r="O352" s="276" t="s">
        <v>1242</v>
      </c>
      <c r="P352" s="277"/>
    </row>
    <row r="353" spans="1:16" ht="26.25" x14ac:dyDescent="0.25">
      <c r="A353" s="150"/>
      <c r="B353" s="274"/>
      <c r="C353" s="271"/>
      <c r="D353" s="271"/>
      <c r="E353" s="271"/>
      <c r="F353" s="290"/>
      <c r="G353" s="291"/>
      <c r="H353" s="274"/>
      <c r="I353" s="274"/>
      <c r="J353" s="274"/>
      <c r="K353" s="274"/>
      <c r="L353" s="274"/>
      <c r="M353" s="278"/>
      <c r="N353" s="279"/>
      <c r="O353" s="278"/>
      <c r="P353" s="279"/>
    </row>
    <row r="354" spans="1:16" ht="26.25" x14ac:dyDescent="0.25">
      <c r="A354" s="150"/>
      <c r="B354" s="274"/>
      <c r="C354" s="271"/>
      <c r="D354" s="271"/>
      <c r="E354" s="271"/>
      <c r="F354" s="290"/>
      <c r="G354" s="291"/>
      <c r="H354" s="274"/>
      <c r="I354" s="274"/>
      <c r="J354" s="274"/>
      <c r="K354" s="274"/>
      <c r="L354" s="274"/>
      <c r="M354" s="278"/>
      <c r="N354" s="279"/>
      <c r="O354" s="278"/>
      <c r="P354" s="279"/>
    </row>
    <row r="355" spans="1:16" ht="26.25" x14ac:dyDescent="0.25">
      <c r="A355" s="150"/>
      <c r="B355" s="274"/>
      <c r="C355" s="271"/>
      <c r="D355" s="271"/>
      <c r="E355" s="271"/>
      <c r="F355" s="290"/>
      <c r="G355" s="291"/>
      <c r="H355" s="274"/>
      <c r="I355" s="274"/>
      <c r="J355" s="274"/>
      <c r="K355" s="274"/>
      <c r="L355" s="274"/>
      <c r="M355" s="278"/>
      <c r="N355" s="279"/>
      <c r="O355" s="278"/>
      <c r="P355" s="279"/>
    </row>
    <row r="356" spans="1:16" ht="27" thickBot="1" x14ac:dyDescent="0.3">
      <c r="A356" s="150"/>
      <c r="B356" s="275"/>
      <c r="C356" s="272"/>
      <c r="D356" s="272"/>
      <c r="E356" s="272"/>
      <c r="F356" s="294"/>
      <c r="G356" s="295"/>
      <c r="H356" s="275"/>
      <c r="I356" s="275"/>
      <c r="J356" s="275"/>
      <c r="K356" s="275"/>
      <c r="L356" s="275"/>
      <c r="M356" s="280"/>
      <c r="N356" s="281"/>
      <c r="O356" s="280"/>
      <c r="P356" s="281"/>
    </row>
    <row r="357" spans="1:16" ht="25.5" customHeight="1" thickBot="1" x14ac:dyDescent="0.3">
      <c r="A357" s="150"/>
      <c r="B357" s="155" t="s">
        <v>1235</v>
      </c>
      <c r="C357" s="149" t="s">
        <v>1243</v>
      </c>
      <c r="D357" s="149" t="s">
        <v>1244</v>
      </c>
      <c r="E357" s="149" t="s">
        <v>324</v>
      </c>
      <c r="F357" s="305" t="s">
        <v>1238</v>
      </c>
      <c r="G357" s="306"/>
      <c r="H357" s="155" t="s">
        <v>1239</v>
      </c>
      <c r="I357" s="155" t="s">
        <v>1245</v>
      </c>
      <c r="J357" s="155">
        <v>2013</v>
      </c>
      <c r="K357" s="155">
        <v>2013</v>
      </c>
      <c r="L357" s="155" t="s">
        <v>1241</v>
      </c>
      <c r="M357" s="307" t="s">
        <v>1228</v>
      </c>
      <c r="N357" s="308"/>
      <c r="O357" s="307" t="s">
        <v>1246</v>
      </c>
      <c r="P357" s="308"/>
    </row>
    <row r="358" spans="1:16" ht="25.5" customHeight="1" thickBot="1" x14ac:dyDescent="0.3">
      <c r="A358" s="150"/>
      <c r="B358" s="155" t="s">
        <v>1235</v>
      </c>
      <c r="C358" s="149" t="s">
        <v>1247</v>
      </c>
      <c r="D358" s="149" t="s">
        <v>1248</v>
      </c>
      <c r="E358" s="149" t="s">
        <v>324</v>
      </c>
      <c r="F358" s="305" t="s">
        <v>1249</v>
      </c>
      <c r="G358" s="306"/>
      <c r="H358" s="155" t="s">
        <v>1250</v>
      </c>
      <c r="I358" s="155" t="s">
        <v>1245</v>
      </c>
      <c r="J358" s="155">
        <v>2013</v>
      </c>
      <c r="K358" s="155">
        <v>2013</v>
      </c>
      <c r="L358" s="155" t="s">
        <v>1241</v>
      </c>
      <c r="M358" s="307" t="s">
        <v>1228</v>
      </c>
      <c r="N358" s="308"/>
      <c r="O358" s="307" t="s">
        <v>1251</v>
      </c>
      <c r="P358" s="308"/>
    </row>
    <row r="359" spans="1:16" ht="25.5" customHeight="1" thickBot="1" x14ac:dyDescent="0.3">
      <c r="A359" s="156">
        <v>7</v>
      </c>
      <c r="B359" s="155" t="s">
        <v>1235</v>
      </c>
      <c r="C359" s="149" t="s">
        <v>1252</v>
      </c>
      <c r="D359" s="149" t="s">
        <v>1253</v>
      </c>
      <c r="E359" s="149" t="s">
        <v>1254</v>
      </c>
      <c r="F359" s="305" t="s">
        <v>1255</v>
      </c>
      <c r="G359" s="306"/>
      <c r="H359" s="155" t="s">
        <v>1256</v>
      </c>
      <c r="I359" s="155" t="s">
        <v>1240</v>
      </c>
      <c r="J359" s="155">
        <v>2013</v>
      </c>
      <c r="K359" s="155">
        <v>2013</v>
      </c>
      <c r="L359" s="155" t="s">
        <v>1257</v>
      </c>
      <c r="M359" s="307" t="s">
        <v>1228</v>
      </c>
      <c r="N359" s="308"/>
      <c r="O359" s="307" t="s">
        <v>1258</v>
      </c>
      <c r="P359" s="308"/>
    </row>
    <row r="360" spans="1:16" ht="26.25" x14ac:dyDescent="0.25">
      <c r="A360" s="276"/>
      <c r="B360" s="310"/>
      <c r="C360" s="310"/>
      <c r="D360" s="310"/>
      <c r="E360" s="310"/>
      <c r="F360" s="310"/>
      <c r="G360" s="310"/>
      <c r="H360" s="310"/>
      <c r="I360" s="310"/>
      <c r="J360" s="310"/>
      <c r="K360" s="310"/>
      <c r="L360" s="310"/>
      <c r="M360" s="310"/>
      <c r="N360" s="310"/>
      <c r="O360" s="310"/>
      <c r="P360" s="277"/>
    </row>
    <row r="361" spans="1:16" ht="26.25" x14ac:dyDescent="0.25">
      <c r="A361" s="299" t="s">
        <v>1259</v>
      </c>
      <c r="B361" s="300"/>
      <c r="C361" s="300"/>
      <c r="D361" s="300"/>
      <c r="E361" s="300"/>
      <c r="F361" s="300"/>
      <c r="G361" s="300"/>
      <c r="H361" s="300"/>
      <c r="I361" s="300"/>
      <c r="J361" s="300"/>
      <c r="K361" s="300"/>
      <c r="L361" s="300"/>
      <c r="M361" s="300"/>
      <c r="N361" s="300"/>
      <c r="O361" s="300"/>
      <c r="P361" s="301"/>
    </row>
    <row r="362" spans="1:16" ht="27" thickBot="1" x14ac:dyDescent="0.3">
      <c r="A362" s="280"/>
      <c r="B362" s="309"/>
      <c r="C362" s="309"/>
      <c r="D362" s="309"/>
      <c r="E362" s="309"/>
      <c r="F362" s="309"/>
      <c r="G362" s="309"/>
      <c r="H362" s="309"/>
      <c r="I362" s="309"/>
      <c r="J362" s="309"/>
      <c r="K362" s="309"/>
      <c r="L362" s="309"/>
      <c r="M362" s="309"/>
      <c r="N362" s="309"/>
      <c r="O362" s="309"/>
      <c r="P362" s="281"/>
    </row>
    <row r="363" spans="1:16" ht="25.5" customHeight="1" thickBot="1" x14ac:dyDescent="0.3">
      <c r="A363" s="157"/>
      <c r="B363" s="158" t="s">
        <v>1222</v>
      </c>
      <c r="C363" s="159" t="s">
        <v>1260</v>
      </c>
      <c r="D363" s="159" t="s">
        <v>1261</v>
      </c>
      <c r="E363" s="159" t="s">
        <v>324</v>
      </c>
      <c r="F363" s="305" t="s">
        <v>1262</v>
      </c>
      <c r="G363" s="306"/>
      <c r="H363" s="158" t="s">
        <v>1263</v>
      </c>
      <c r="I363" s="158">
        <v>40</v>
      </c>
      <c r="J363" s="158">
        <v>2001</v>
      </c>
      <c r="K363" s="158">
        <v>2001</v>
      </c>
      <c r="L363" s="158" t="s">
        <v>1264</v>
      </c>
      <c r="M363" s="307" t="s">
        <v>1200</v>
      </c>
      <c r="N363" s="308"/>
      <c r="O363" s="307" t="s">
        <v>1265</v>
      </c>
      <c r="P363" s="308"/>
    </row>
    <row r="364" spans="1:16" ht="25.5" customHeight="1" thickBot="1" x14ac:dyDescent="0.3">
      <c r="A364" s="156">
        <v>8</v>
      </c>
      <c r="B364" s="155" t="s">
        <v>1222</v>
      </c>
      <c r="C364" s="149" t="s">
        <v>1266</v>
      </c>
      <c r="D364" s="149" t="s">
        <v>1267</v>
      </c>
      <c r="E364" s="149" t="s">
        <v>324</v>
      </c>
      <c r="F364" s="305" t="s">
        <v>1262</v>
      </c>
      <c r="G364" s="306"/>
      <c r="H364" s="155" t="s">
        <v>1263</v>
      </c>
      <c r="I364" s="155">
        <v>40</v>
      </c>
      <c r="J364" s="155">
        <v>2001</v>
      </c>
      <c r="K364" s="155">
        <v>2001</v>
      </c>
      <c r="L364" s="155" t="s">
        <v>1264</v>
      </c>
      <c r="M364" s="307" t="s">
        <v>1200</v>
      </c>
      <c r="N364" s="308"/>
      <c r="O364" s="307" t="s">
        <v>1265</v>
      </c>
      <c r="P364" s="308"/>
    </row>
    <row r="365" spans="1:16" ht="26.25" x14ac:dyDescent="0.25">
      <c r="A365" s="276"/>
      <c r="B365" s="310"/>
      <c r="C365" s="310"/>
      <c r="D365" s="310"/>
      <c r="E365" s="310"/>
      <c r="F365" s="310"/>
      <c r="G365" s="310"/>
      <c r="H365" s="310"/>
      <c r="I365" s="310"/>
      <c r="J365" s="310"/>
      <c r="K365" s="310"/>
      <c r="L365" s="310"/>
      <c r="M365" s="310"/>
      <c r="N365" s="310"/>
      <c r="O365" s="310"/>
      <c r="P365" s="277"/>
    </row>
    <row r="366" spans="1:16" ht="26.25" x14ac:dyDescent="0.25">
      <c r="A366" s="299" t="s">
        <v>1268</v>
      </c>
      <c r="B366" s="300"/>
      <c r="C366" s="300"/>
      <c r="D366" s="300"/>
      <c r="E366" s="300"/>
      <c r="F366" s="300"/>
      <c r="G366" s="300"/>
      <c r="H366" s="300"/>
      <c r="I366" s="300"/>
      <c r="J366" s="300"/>
      <c r="K366" s="300"/>
      <c r="L366" s="300"/>
      <c r="M366" s="300"/>
      <c r="N366" s="300"/>
      <c r="O366" s="300"/>
      <c r="P366" s="301"/>
    </row>
    <row r="367" spans="1:16" ht="27" thickBot="1" x14ac:dyDescent="0.3">
      <c r="A367" s="280"/>
      <c r="B367" s="309"/>
      <c r="C367" s="309"/>
      <c r="D367" s="309"/>
      <c r="E367" s="309"/>
      <c r="F367" s="309"/>
      <c r="G367" s="309"/>
      <c r="H367" s="309"/>
      <c r="I367" s="309"/>
      <c r="J367" s="309"/>
      <c r="K367" s="309"/>
      <c r="L367" s="309"/>
      <c r="M367" s="309"/>
      <c r="N367" s="309"/>
      <c r="O367" s="309"/>
      <c r="P367" s="281"/>
    </row>
    <row r="368" spans="1:16" ht="26.25" x14ac:dyDescent="0.25">
      <c r="A368" s="152"/>
      <c r="B368" s="273" t="s">
        <v>1222</v>
      </c>
      <c r="C368" s="270" t="s">
        <v>1269</v>
      </c>
      <c r="D368" s="270" t="s">
        <v>1270</v>
      </c>
      <c r="E368" s="270" t="s">
        <v>324</v>
      </c>
      <c r="F368" s="288" t="s">
        <v>1271</v>
      </c>
      <c r="G368" s="289"/>
      <c r="H368" s="273" t="s">
        <v>1272</v>
      </c>
      <c r="I368" s="273">
        <v>60</v>
      </c>
      <c r="J368" s="273">
        <v>2012</v>
      </c>
      <c r="K368" s="273">
        <v>2013</v>
      </c>
      <c r="L368" s="273" t="s">
        <v>1273</v>
      </c>
      <c r="M368" s="276" t="s">
        <v>1228</v>
      </c>
      <c r="N368" s="277"/>
      <c r="O368" s="276" t="s">
        <v>1274</v>
      </c>
      <c r="P368" s="277"/>
    </row>
    <row r="369" spans="1:16" ht="27" thickBot="1" x14ac:dyDescent="0.3">
      <c r="A369" s="156">
        <v>9</v>
      </c>
      <c r="B369" s="275"/>
      <c r="C369" s="272"/>
      <c r="D369" s="272"/>
      <c r="E369" s="272"/>
      <c r="F369" s="294"/>
      <c r="G369" s="295"/>
      <c r="H369" s="275"/>
      <c r="I369" s="275"/>
      <c r="J369" s="275"/>
      <c r="K369" s="275"/>
      <c r="L369" s="275"/>
      <c r="M369" s="280"/>
      <c r="N369" s="281"/>
      <c r="O369" s="280"/>
      <c r="P369" s="281"/>
    </row>
    <row r="370" spans="1:16" ht="26.25" x14ac:dyDescent="0.25">
      <c r="A370" s="276"/>
      <c r="B370" s="310"/>
      <c r="C370" s="310"/>
      <c r="D370" s="310"/>
      <c r="E370" s="310"/>
      <c r="F370" s="310"/>
      <c r="G370" s="310"/>
      <c r="H370" s="310"/>
      <c r="I370" s="310"/>
      <c r="J370" s="310"/>
      <c r="K370" s="310"/>
      <c r="L370" s="310"/>
      <c r="M370" s="310"/>
      <c r="N370" s="310"/>
      <c r="O370" s="310"/>
      <c r="P370" s="277"/>
    </row>
    <row r="371" spans="1:16" ht="26.25" x14ac:dyDescent="0.25">
      <c r="A371" s="299" t="s">
        <v>1275</v>
      </c>
      <c r="B371" s="300"/>
      <c r="C371" s="300"/>
      <c r="D371" s="300"/>
      <c r="E371" s="300"/>
      <c r="F371" s="300"/>
      <c r="G371" s="300"/>
      <c r="H371" s="300"/>
      <c r="I371" s="300"/>
      <c r="J371" s="300"/>
      <c r="K371" s="300"/>
      <c r="L371" s="300"/>
      <c r="M371" s="300"/>
      <c r="N371" s="300"/>
      <c r="O371" s="300"/>
      <c r="P371" s="301"/>
    </row>
    <row r="372" spans="1:16" ht="27" thickBot="1" x14ac:dyDescent="0.3">
      <c r="A372" s="280"/>
      <c r="B372" s="309"/>
      <c r="C372" s="309"/>
      <c r="D372" s="309"/>
      <c r="E372" s="309"/>
      <c r="F372" s="309"/>
      <c r="G372" s="309"/>
      <c r="H372" s="309"/>
      <c r="I372" s="309"/>
      <c r="J372" s="309"/>
      <c r="K372" s="309"/>
      <c r="L372" s="309"/>
      <c r="M372" s="309"/>
      <c r="N372" s="309"/>
      <c r="O372" s="309"/>
      <c r="P372" s="281"/>
    </row>
    <row r="373" spans="1:16" ht="25.5" customHeight="1" thickBot="1" x14ac:dyDescent="0.3">
      <c r="A373" s="157"/>
      <c r="B373" s="158" t="s">
        <v>1235</v>
      </c>
      <c r="C373" s="159" t="s">
        <v>1276</v>
      </c>
      <c r="D373" s="159" t="s">
        <v>1277</v>
      </c>
      <c r="E373" s="159" t="s">
        <v>324</v>
      </c>
      <c r="F373" s="305" t="s">
        <v>1278</v>
      </c>
      <c r="G373" s="306"/>
      <c r="H373" s="158" t="s">
        <v>1279</v>
      </c>
      <c r="I373" s="158" t="s">
        <v>1280</v>
      </c>
      <c r="J373" s="158">
        <v>2013</v>
      </c>
      <c r="K373" s="158">
        <v>2014</v>
      </c>
      <c r="L373" s="158" t="s">
        <v>1281</v>
      </c>
      <c r="M373" s="307" t="s">
        <v>1228</v>
      </c>
      <c r="N373" s="308"/>
      <c r="O373" s="307" t="s">
        <v>1282</v>
      </c>
      <c r="P373" s="308"/>
    </row>
    <row r="374" spans="1:16" ht="25.5" customHeight="1" thickBot="1" x14ac:dyDescent="0.3">
      <c r="A374" s="152">
        <v>10</v>
      </c>
      <c r="B374" s="155" t="s">
        <v>1235</v>
      </c>
      <c r="C374" s="149" t="s">
        <v>1283</v>
      </c>
      <c r="D374" s="149" t="s">
        <v>1284</v>
      </c>
      <c r="E374" s="149" t="s">
        <v>324</v>
      </c>
      <c r="F374" s="305" t="s">
        <v>1285</v>
      </c>
      <c r="G374" s="306"/>
      <c r="H374" s="155" t="s">
        <v>1286</v>
      </c>
      <c r="I374" s="155">
        <v>26</v>
      </c>
      <c r="J374" s="155">
        <v>2013</v>
      </c>
      <c r="K374" s="155">
        <v>2013</v>
      </c>
      <c r="L374" s="155" t="s">
        <v>1287</v>
      </c>
      <c r="M374" s="307" t="s">
        <v>1228</v>
      </c>
      <c r="N374" s="308"/>
      <c r="O374" s="307" t="s">
        <v>1282</v>
      </c>
      <c r="P374" s="308"/>
    </row>
    <row r="375" spans="1:16" ht="25.5" customHeight="1" thickBot="1" x14ac:dyDescent="0.3">
      <c r="A375" s="160"/>
      <c r="B375" s="155" t="s">
        <v>1288</v>
      </c>
      <c r="C375" s="149" t="s">
        <v>1289</v>
      </c>
      <c r="D375" s="149" t="s">
        <v>1290</v>
      </c>
      <c r="E375" s="149" t="s">
        <v>324</v>
      </c>
      <c r="F375" s="305" t="s">
        <v>1285</v>
      </c>
      <c r="G375" s="306"/>
      <c r="H375" s="155" t="s">
        <v>1286</v>
      </c>
      <c r="I375" s="155">
        <v>26</v>
      </c>
      <c r="J375" s="155">
        <v>2013</v>
      </c>
      <c r="K375" s="155">
        <v>2013</v>
      </c>
      <c r="L375" s="155" t="s">
        <v>1287</v>
      </c>
      <c r="M375" s="307" t="s">
        <v>1228</v>
      </c>
      <c r="N375" s="308"/>
      <c r="O375" s="307" t="s">
        <v>1291</v>
      </c>
      <c r="P375" s="308"/>
    </row>
    <row r="376" spans="1:16" ht="26.25" x14ac:dyDescent="0.25">
      <c r="A376" s="161"/>
      <c r="B376" s="161"/>
      <c r="C376" s="161"/>
      <c r="D376" s="161"/>
      <c r="E376" s="161"/>
      <c r="F376" s="161"/>
      <c r="G376" s="161"/>
      <c r="H376" s="161"/>
      <c r="I376" s="161"/>
      <c r="J376" s="161"/>
      <c r="K376" s="161"/>
      <c r="L376" s="161"/>
      <c r="M376" s="161"/>
      <c r="N376" s="161"/>
      <c r="O376" s="161"/>
      <c r="P376" s="161"/>
    </row>
    <row r="377" spans="1:16" ht="26.25" x14ac:dyDescent="0.4">
      <c r="A377" s="41" t="s">
        <v>1429</v>
      </c>
      <c r="B377" s="162"/>
      <c r="C377" s="48"/>
      <c r="D377" s="48"/>
      <c r="E377" s="48"/>
      <c r="F377" s="48"/>
      <c r="G377" s="48"/>
      <c r="H377" s="48"/>
      <c r="I377" s="48"/>
      <c r="J377" s="48"/>
      <c r="K377" s="48"/>
      <c r="L377" s="48"/>
      <c r="M377" s="48"/>
      <c r="N377" s="48"/>
      <c r="O377" s="48"/>
      <c r="P377" s="48"/>
    </row>
    <row r="378" spans="1:16" ht="105" x14ac:dyDescent="0.25">
      <c r="A378" s="163">
        <v>1</v>
      </c>
      <c r="B378" s="163">
        <v>6</v>
      </c>
      <c r="C378" s="163" t="s">
        <v>13</v>
      </c>
      <c r="D378" s="164" t="s">
        <v>1146</v>
      </c>
      <c r="E378" s="165">
        <v>307.8</v>
      </c>
      <c r="F378" s="165">
        <v>1846.8</v>
      </c>
      <c r="G378" s="163" t="s">
        <v>1147</v>
      </c>
    </row>
    <row r="379" spans="1:16" ht="78.75" x14ac:dyDescent="0.25">
      <c r="A379" s="163">
        <v>2</v>
      </c>
      <c r="B379" s="163">
        <v>6</v>
      </c>
      <c r="C379" s="163" t="s">
        <v>13</v>
      </c>
      <c r="D379" s="164" t="s">
        <v>1148</v>
      </c>
      <c r="E379" s="165">
        <v>307.8</v>
      </c>
      <c r="F379" s="165">
        <v>1846.8</v>
      </c>
      <c r="G379" s="163" t="s">
        <v>1147</v>
      </c>
    </row>
    <row r="380" spans="1:16" ht="78.75" x14ac:dyDescent="0.25">
      <c r="A380" s="163">
        <v>3</v>
      </c>
      <c r="B380" s="163">
        <v>6</v>
      </c>
      <c r="C380" s="163" t="s">
        <v>13</v>
      </c>
      <c r="D380" s="164" t="s">
        <v>1149</v>
      </c>
      <c r="E380" s="165">
        <v>307.8</v>
      </c>
      <c r="F380" s="165">
        <v>1846.8</v>
      </c>
      <c r="G380" s="163" t="s">
        <v>1147</v>
      </c>
    </row>
    <row r="381" spans="1:16" ht="78.75" x14ac:dyDescent="0.25">
      <c r="A381" s="163">
        <v>4</v>
      </c>
      <c r="B381" s="163">
        <v>6</v>
      </c>
      <c r="C381" s="163" t="s">
        <v>13</v>
      </c>
      <c r="D381" s="164" t="s">
        <v>1150</v>
      </c>
      <c r="E381" s="165">
        <v>390</v>
      </c>
      <c r="F381" s="165">
        <v>2340</v>
      </c>
      <c r="G381" s="163" t="s">
        <v>1130</v>
      </c>
    </row>
    <row r="382" spans="1:16" ht="131.25" x14ac:dyDescent="0.25">
      <c r="A382" s="163">
        <v>5</v>
      </c>
      <c r="B382" s="163">
        <v>6</v>
      </c>
      <c r="C382" s="163" t="s">
        <v>13</v>
      </c>
      <c r="D382" s="164" t="s">
        <v>1151</v>
      </c>
      <c r="E382" s="165">
        <v>659.9</v>
      </c>
      <c r="F382" s="165">
        <v>3957.4</v>
      </c>
      <c r="G382" s="163" t="s">
        <v>1152</v>
      </c>
    </row>
    <row r="383" spans="1:16" ht="131.25" x14ac:dyDescent="0.25">
      <c r="A383" s="163">
        <v>6</v>
      </c>
      <c r="B383" s="163">
        <v>6</v>
      </c>
      <c r="C383" s="163" t="s">
        <v>13</v>
      </c>
      <c r="D383" s="164" t="s">
        <v>1153</v>
      </c>
      <c r="E383" s="165">
        <v>363.67</v>
      </c>
      <c r="F383" s="165">
        <v>2181.02</v>
      </c>
      <c r="G383" s="163" t="s">
        <v>1152</v>
      </c>
    </row>
    <row r="384" spans="1:16" ht="26.25" x14ac:dyDescent="0.4">
      <c r="A384" s="41" t="s">
        <v>1430</v>
      </c>
      <c r="B384" s="41"/>
      <c r="C384" s="41"/>
    </row>
    <row r="385" spans="1:9" ht="157.5" x14ac:dyDescent="0.25">
      <c r="C385" s="91">
        <v>1</v>
      </c>
      <c r="D385" s="91">
        <v>1</v>
      </c>
      <c r="E385" s="91">
        <v>1</v>
      </c>
      <c r="F385" s="93" t="s">
        <v>1154</v>
      </c>
      <c r="G385" s="166">
        <v>3187.5</v>
      </c>
      <c r="H385" s="166">
        <v>3187.5</v>
      </c>
      <c r="I385" s="91" t="s">
        <v>1142</v>
      </c>
    </row>
    <row r="386" spans="1:9" ht="26.25" x14ac:dyDescent="0.4">
      <c r="A386" t="s">
        <v>1431</v>
      </c>
      <c r="C386" s="167"/>
    </row>
    <row r="387" spans="1:9" ht="78.75" x14ac:dyDescent="0.25">
      <c r="A387" s="91">
        <v>1</v>
      </c>
      <c r="B387" s="91" t="s">
        <v>1155</v>
      </c>
      <c r="C387" s="91" t="s">
        <v>1156</v>
      </c>
      <c r="D387" s="93" t="s">
        <v>1157</v>
      </c>
      <c r="E387" s="92">
        <v>70</v>
      </c>
      <c r="F387" s="92">
        <v>4200</v>
      </c>
      <c r="G387" s="91" t="s">
        <v>1158</v>
      </c>
    </row>
    <row r="388" spans="1:9" ht="78.75" x14ac:dyDescent="0.25">
      <c r="A388" s="91">
        <v>2</v>
      </c>
      <c r="B388" s="91" t="s">
        <v>1155</v>
      </c>
      <c r="C388" s="91" t="s">
        <v>1156</v>
      </c>
      <c r="D388" s="93" t="s">
        <v>1159</v>
      </c>
      <c r="E388" s="92">
        <v>70</v>
      </c>
      <c r="F388" s="92">
        <v>4200</v>
      </c>
      <c r="G388" s="91" t="s">
        <v>1158</v>
      </c>
    </row>
    <row r="389" spans="1:9" ht="78.75" x14ac:dyDescent="0.25">
      <c r="A389" s="91">
        <v>3</v>
      </c>
      <c r="B389" s="91" t="s">
        <v>1155</v>
      </c>
      <c r="C389" s="91" t="s">
        <v>1156</v>
      </c>
      <c r="D389" s="93" t="s">
        <v>1160</v>
      </c>
      <c r="E389" s="92">
        <v>70</v>
      </c>
      <c r="F389" s="92">
        <v>4200</v>
      </c>
      <c r="G389" s="91" t="s">
        <v>1158</v>
      </c>
    </row>
    <row r="390" spans="1:9" ht="78.75" x14ac:dyDescent="0.25">
      <c r="A390" s="91">
        <v>4</v>
      </c>
      <c r="B390" s="91" t="s">
        <v>1155</v>
      </c>
      <c r="C390" s="91" t="s">
        <v>1156</v>
      </c>
      <c r="D390" s="93" t="s">
        <v>1161</v>
      </c>
      <c r="E390" s="92">
        <v>70</v>
      </c>
      <c r="F390" s="92">
        <v>4200</v>
      </c>
      <c r="G390" s="91" t="s">
        <v>1158</v>
      </c>
    </row>
    <row r="391" spans="1:9" ht="78.75" x14ac:dyDescent="0.25">
      <c r="A391" s="91">
        <v>5</v>
      </c>
      <c r="B391" s="91" t="s">
        <v>1155</v>
      </c>
      <c r="C391" s="91" t="s">
        <v>1156</v>
      </c>
      <c r="D391" s="93" t="s">
        <v>1162</v>
      </c>
      <c r="E391" s="92">
        <v>70</v>
      </c>
      <c r="F391" s="92">
        <v>4200</v>
      </c>
      <c r="G391" s="91" t="s">
        <v>1158</v>
      </c>
    </row>
    <row r="392" spans="1:9" ht="78.75" x14ac:dyDescent="0.25">
      <c r="A392" s="91">
        <v>6</v>
      </c>
      <c r="B392" s="91" t="s">
        <v>1155</v>
      </c>
      <c r="C392" s="91" t="s">
        <v>1156</v>
      </c>
      <c r="D392" s="93" t="s">
        <v>1163</v>
      </c>
      <c r="E392" s="92">
        <v>70</v>
      </c>
      <c r="F392" s="92">
        <v>4200</v>
      </c>
      <c r="G392" s="91" t="s">
        <v>1158</v>
      </c>
    </row>
    <row r="393" spans="1:9" ht="78.75" x14ac:dyDescent="0.25">
      <c r="A393" s="91">
        <v>7</v>
      </c>
      <c r="B393" s="91">
        <v>0</v>
      </c>
      <c r="C393" s="91">
        <v>0</v>
      </c>
      <c r="D393" s="168" t="s">
        <v>1164</v>
      </c>
      <c r="E393" s="92">
        <v>0</v>
      </c>
      <c r="F393" s="92" t="s">
        <v>1165</v>
      </c>
      <c r="G393" s="91" t="s">
        <v>1158</v>
      </c>
    </row>
    <row r="394" spans="1:9" ht="26.25" x14ac:dyDescent="0.4">
      <c r="A394" s="41" t="s">
        <v>1432</v>
      </c>
    </row>
    <row r="395" spans="1:9" ht="52.5" x14ac:dyDescent="0.25">
      <c r="A395" s="91">
        <v>1</v>
      </c>
      <c r="B395" s="91">
        <v>1</v>
      </c>
      <c r="C395" s="91"/>
      <c r="D395" s="93" t="s">
        <v>1166</v>
      </c>
      <c r="E395" s="166">
        <v>7500</v>
      </c>
      <c r="F395" s="166">
        <v>7500</v>
      </c>
      <c r="G395" s="169" t="s">
        <v>1143</v>
      </c>
      <c r="H395" s="26"/>
    </row>
    <row r="396" spans="1:9" ht="26.25" x14ac:dyDescent="0.4">
      <c r="A396" t="s">
        <v>1433</v>
      </c>
    </row>
    <row r="397" spans="1:9" ht="131.25" x14ac:dyDescent="0.25">
      <c r="A397" s="91">
        <v>1</v>
      </c>
      <c r="B397" s="91"/>
      <c r="C397" s="93" t="s">
        <v>1144</v>
      </c>
      <c r="D397" s="92">
        <v>426000</v>
      </c>
      <c r="E397" s="92">
        <v>426000</v>
      </c>
      <c r="F397" s="91" t="s">
        <v>1145</v>
      </c>
    </row>
    <row r="398" spans="1:9" ht="26.25" x14ac:dyDescent="0.4">
      <c r="A398" s="41" t="s">
        <v>1434</v>
      </c>
    </row>
    <row r="399" spans="1:9" ht="157.5" x14ac:dyDescent="0.25">
      <c r="A399" s="170">
        <v>1</v>
      </c>
      <c r="B399" s="170">
        <v>432</v>
      </c>
      <c r="C399" s="170" t="s">
        <v>725</v>
      </c>
      <c r="D399" s="171" t="s">
        <v>1125</v>
      </c>
      <c r="E399" s="172">
        <v>5.35</v>
      </c>
      <c r="F399" s="172">
        <v>2311.1999999999998</v>
      </c>
      <c r="G399" s="170" t="s">
        <v>1126</v>
      </c>
    </row>
    <row r="400" spans="1:9" ht="288.75" x14ac:dyDescent="0.25">
      <c r="A400" s="170">
        <v>2</v>
      </c>
      <c r="B400" s="170">
        <v>936</v>
      </c>
      <c r="C400" s="170" t="s">
        <v>725</v>
      </c>
      <c r="D400" s="173" t="s">
        <v>1127</v>
      </c>
      <c r="E400" s="172">
        <v>13.9</v>
      </c>
      <c r="F400" s="172">
        <v>13010.4</v>
      </c>
      <c r="G400" s="170" t="s">
        <v>1126</v>
      </c>
    </row>
    <row r="401" spans="1:7" ht="78.75" x14ac:dyDescent="0.25">
      <c r="A401" s="170">
        <v>3</v>
      </c>
      <c r="B401" s="170">
        <v>192</v>
      </c>
      <c r="C401" s="170" t="s">
        <v>725</v>
      </c>
      <c r="D401" s="171" t="s">
        <v>1128</v>
      </c>
      <c r="E401" s="172">
        <v>4.3499999999999996</v>
      </c>
      <c r="F401" s="172">
        <v>835.19999999999993</v>
      </c>
      <c r="G401" s="170" t="s">
        <v>1126</v>
      </c>
    </row>
    <row r="402" spans="1:7" ht="26.25" x14ac:dyDescent="0.4">
      <c r="A402" s="41" t="s">
        <v>1435</v>
      </c>
    </row>
    <row r="403" spans="1:7" ht="26.25" x14ac:dyDescent="0.4">
      <c r="A403" s="174">
        <v>1</v>
      </c>
      <c r="B403" s="174">
        <v>60</v>
      </c>
      <c r="C403" s="174" t="s">
        <v>199</v>
      </c>
      <c r="D403" s="175" t="s">
        <v>1050</v>
      </c>
      <c r="E403" s="176" t="s">
        <v>192</v>
      </c>
      <c r="F403" s="176" t="e">
        <f>SUM(B403*E403)</f>
        <v>#VALUE!</v>
      </c>
      <c r="G403" s="174" t="s">
        <v>193</v>
      </c>
    </row>
    <row r="404" spans="1:7" ht="52.5" x14ac:dyDescent="0.4">
      <c r="A404" s="174">
        <v>2</v>
      </c>
      <c r="B404" s="174">
        <v>60</v>
      </c>
      <c r="C404" s="174" t="s">
        <v>748</v>
      </c>
      <c r="D404" s="175" t="s">
        <v>1051</v>
      </c>
      <c r="E404" s="176" t="s">
        <v>192</v>
      </c>
      <c r="F404" s="176" t="e">
        <f t="shared" ref="F404:F467" si="6">SUM(B404*E404)</f>
        <v>#VALUE!</v>
      </c>
      <c r="G404" s="174" t="s">
        <v>193</v>
      </c>
    </row>
    <row r="405" spans="1:7" ht="26.25" x14ac:dyDescent="0.4">
      <c r="A405" s="174">
        <v>3</v>
      </c>
      <c r="B405" s="174">
        <v>200</v>
      </c>
      <c r="C405" s="174" t="s">
        <v>1052</v>
      </c>
      <c r="D405" s="175" t="s">
        <v>1053</v>
      </c>
      <c r="E405" s="176" t="s">
        <v>192</v>
      </c>
      <c r="F405" s="176" t="e">
        <f t="shared" si="6"/>
        <v>#VALUE!</v>
      </c>
      <c r="G405" s="174" t="s">
        <v>193</v>
      </c>
    </row>
    <row r="406" spans="1:7" ht="26.25" x14ac:dyDescent="0.4">
      <c r="A406" s="174">
        <v>4</v>
      </c>
      <c r="B406" s="174">
        <v>200</v>
      </c>
      <c r="C406" s="174" t="s">
        <v>1052</v>
      </c>
      <c r="D406" s="175" t="s">
        <v>1054</v>
      </c>
      <c r="E406" s="176" t="s">
        <v>192</v>
      </c>
      <c r="F406" s="176" t="e">
        <f t="shared" si="6"/>
        <v>#VALUE!</v>
      </c>
      <c r="G406" s="174" t="s">
        <v>193</v>
      </c>
    </row>
    <row r="407" spans="1:7" ht="26.25" x14ac:dyDescent="0.4">
      <c r="A407" s="174">
        <v>5</v>
      </c>
      <c r="B407" s="174">
        <v>100</v>
      </c>
      <c r="C407" s="174" t="s">
        <v>1052</v>
      </c>
      <c r="D407" s="175" t="s">
        <v>1055</v>
      </c>
      <c r="E407" s="176" t="s">
        <v>192</v>
      </c>
      <c r="F407" s="176" t="e">
        <f t="shared" si="6"/>
        <v>#VALUE!</v>
      </c>
      <c r="G407" s="174" t="s">
        <v>193</v>
      </c>
    </row>
    <row r="408" spans="1:7" ht="26.25" x14ac:dyDescent="0.4">
      <c r="A408" s="174">
        <v>6</v>
      </c>
      <c r="B408" s="174">
        <v>50</v>
      </c>
      <c r="C408" s="174" t="s">
        <v>1052</v>
      </c>
      <c r="D408" s="175" t="s">
        <v>1056</v>
      </c>
      <c r="E408" s="176" t="s">
        <v>192</v>
      </c>
      <c r="F408" s="176" t="e">
        <f t="shared" si="6"/>
        <v>#VALUE!</v>
      </c>
      <c r="G408" s="174" t="s">
        <v>193</v>
      </c>
    </row>
    <row r="409" spans="1:7" ht="26.25" x14ac:dyDescent="0.4">
      <c r="A409" s="174">
        <v>7</v>
      </c>
      <c r="B409" s="174">
        <v>15</v>
      </c>
      <c r="C409" s="174" t="s">
        <v>1052</v>
      </c>
      <c r="D409" s="175" t="s">
        <v>1057</v>
      </c>
      <c r="E409" s="176" t="s">
        <v>192</v>
      </c>
      <c r="F409" s="176" t="e">
        <f t="shared" si="6"/>
        <v>#VALUE!</v>
      </c>
      <c r="G409" s="174" t="s">
        <v>193</v>
      </c>
    </row>
    <row r="410" spans="1:7" ht="26.25" x14ac:dyDescent="0.4">
      <c r="A410" s="174">
        <v>8</v>
      </c>
      <c r="B410" s="174">
        <v>320</v>
      </c>
      <c r="C410" s="174" t="s">
        <v>748</v>
      </c>
      <c r="D410" s="175" t="s">
        <v>1058</v>
      </c>
      <c r="E410" s="176" t="s">
        <v>192</v>
      </c>
      <c r="F410" s="176" t="e">
        <f t="shared" si="6"/>
        <v>#VALUE!</v>
      </c>
      <c r="G410" s="174" t="s">
        <v>193</v>
      </c>
    </row>
    <row r="411" spans="1:7" ht="26.25" x14ac:dyDescent="0.4">
      <c r="A411" s="174">
        <v>9</v>
      </c>
      <c r="B411" s="174">
        <v>60</v>
      </c>
      <c r="C411" s="174" t="s">
        <v>1059</v>
      </c>
      <c r="D411" s="175" t="s">
        <v>1060</v>
      </c>
      <c r="E411" s="176" t="s">
        <v>192</v>
      </c>
      <c r="F411" s="176" t="e">
        <f t="shared" si="6"/>
        <v>#VALUE!</v>
      </c>
      <c r="G411" s="174" t="s">
        <v>193</v>
      </c>
    </row>
    <row r="412" spans="1:7" ht="78.75" x14ac:dyDescent="0.4">
      <c r="A412" s="174">
        <v>10</v>
      </c>
      <c r="B412" s="174">
        <v>125</v>
      </c>
      <c r="C412" s="174" t="s">
        <v>1052</v>
      </c>
      <c r="D412" s="175" t="s">
        <v>1061</v>
      </c>
      <c r="E412" s="176" t="s">
        <v>192</v>
      </c>
      <c r="F412" s="176" t="e">
        <f t="shared" si="6"/>
        <v>#VALUE!</v>
      </c>
      <c r="G412" s="174" t="s">
        <v>193</v>
      </c>
    </row>
    <row r="413" spans="1:7" ht="78.75" x14ac:dyDescent="0.4">
      <c r="A413" s="174">
        <v>11</v>
      </c>
      <c r="B413" s="174">
        <v>60</v>
      </c>
      <c r="C413" s="174" t="s">
        <v>748</v>
      </c>
      <c r="D413" s="175" t="s">
        <v>1062</v>
      </c>
      <c r="E413" s="176" t="s">
        <v>192</v>
      </c>
      <c r="F413" s="176" t="e">
        <f t="shared" si="6"/>
        <v>#VALUE!</v>
      </c>
      <c r="G413" s="174" t="s">
        <v>193</v>
      </c>
    </row>
    <row r="414" spans="1:7" ht="78.75" x14ac:dyDescent="0.4">
      <c r="A414" s="174">
        <v>12</v>
      </c>
      <c r="B414" s="174">
        <v>60</v>
      </c>
      <c r="C414" s="174" t="s">
        <v>748</v>
      </c>
      <c r="D414" s="175" t="s">
        <v>1063</v>
      </c>
      <c r="E414" s="176" t="s">
        <v>192</v>
      </c>
      <c r="F414" s="176" t="e">
        <f t="shared" si="6"/>
        <v>#VALUE!</v>
      </c>
      <c r="G414" s="174" t="s">
        <v>193</v>
      </c>
    </row>
    <row r="415" spans="1:7" ht="52.5" x14ac:dyDescent="0.4">
      <c r="A415" s="174">
        <v>13</v>
      </c>
      <c r="B415" s="174">
        <v>500</v>
      </c>
      <c r="C415" s="174" t="s">
        <v>199</v>
      </c>
      <c r="D415" s="175" t="s">
        <v>1064</v>
      </c>
      <c r="E415" s="176" t="s">
        <v>192</v>
      </c>
      <c r="F415" s="176" t="e">
        <f t="shared" si="6"/>
        <v>#VALUE!</v>
      </c>
      <c r="G415" s="174" t="s">
        <v>193</v>
      </c>
    </row>
    <row r="416" spans="1:7" ht="52.5" x14ac:dyDescent="0.4">
      <c r="A416" s="174">
        <v>14</v>
      </c>
      <c r="B416" s="174">
        <v>600</v>
      </c>
      <c r="C416" s="174" t="s">
        <v>199</v>
      </c>
      <c r="D416" s="175" t="s">
        <v>1065</v>
      </c>
      <c r="E416" s="176" t="s">
        <v>192</v>
      </c>
      <c r="F416" s="176" t="e">
        <f t="shared" si="6"/>
        <v>#VALUE!</v>
      </c>
      <c r="G416" s="174" t="s">
        <v>193</v>
      </c>
    </row>
    <row r="417" spans="1:7" ht="52.5" x14ac:dyDescent="0.4">
      <c r="A417" s="174">
        <v>15</v>
      </c>
      <c r="B417" s="174">
        <v>800</v>
      </c>
      <c r="C417" s="174" t="s">
        <v>199</v>
      </c>
      <c r="D417" s="175" t="s">
        <v>1066</v>
      </c>
      <c r="E417" s="176" t="s">
        <v>192</v>
      </c>
      <c r="F417" s="176" t="e">
        <f t="shared" si="6"/>
        <v>#VALUE!</v>
      </c>
      <c r="G417" s="174" t="s">
        <v>193</v>
      </c>
    </row>
    <row r="418" spans="1:7" ht="52.5" x14ac:dyDescent="0.4">
      <c r="A418" s="174">
        <v>16</v>
      </c>
      <c r="B418" s="174">
        <v>120</v>
      </c>
      <c r="C418" s="174"/>
      <c r="D418" s="175" t="s">
        <v>1067</v>
      </c>
      <c r="E418" s="176" t="s">
        <v>192</v>
      </c>
      <c r="F418" s="176" t="e">
        <f t="shared" si="6"/>
        <v>#VALUE!</v>
      </c>
      <c r="G418" s="174" t="s">
        <v>193</v>
      </c>
    </row>
    <row r="419" spans="1:7" ht="105" x14ac:dyDescent="0.25">
      <c r="A419" s="174">
        <v>17</v>
      </c>
      <c r="B419" s="174">
        <v>20</v>
      </c>
      <c r="C419" s="174"/>
      <c r="D419" s="177" t="s">
        <v>1068</v>
      </c>
      <c r="E419" s="176" t="s">
        <v>192</v>
      </c>
      <c r="F419" s="176" t="e">
        <f t="shared" si="6"/>
        <v>#VALUE!</v>
      </c>
      <c r="G419" s="174" t="s">
        <v>193</v>
      </c>
    </row>
    <row r="420" spans="1:7" ht="52.5" x14ac:dyDescent="0.4">
      <c r="A420" s="174">
        <v>18</v>
      </c>
      <c r="B420" s="174">
        <v>200</v>
      </c>
      <c r="C420" s="174"/>
      <c r="D420" s="175" t="s">
        <v>1069</v>
      </c>
      <c r="E420" s="176" t="s">
        <v>192</v>
      </c>
      <c r="F420" s="176" t="e">
        <f t="shared" si="6"/>
        <v>#VALUE!</v>
      </c>
      <c r="G420" s="174" t="s">
        <v>193</v>
      </c>
    </row>
    <row r="421" spans="1:7" ht="52.5" x14ac:dyDescent="0.4">
      <c r="A421" s="174">
        <v>19</v>
      </c>
      <c r="B421" s="174">
        <v>100</v>
      </c>
      <c r="C421" s="174"/>
      <c r="D421" s="175" t="s">
        <v>1070</v>
      </c>
      <c r="E421" s="176" t="s">
        <v>192</v>
      </c>
      <c r="F421" s="176" t="e">
        <f t="shared" si="6"/>
        <v>#VALUE!</v>
      </c>
      <c r="G421" s="174" t="s">
        <v>193</v>
      </c>
    </row>
    <row r="422" spans="1:7" ht="52.5" x14ac:dyDescent="0.4">
      <c r="A422" s="174">
        <v>20</v>
      </c>
      <c r="B422" s="174">
        <v>48</v>
      </c>
      <c r="C422" s="174"/>
      <c r="D422" s="175" t="s">
        <v>1071</v>
      </c>
      <c r="E422" s="176" t="s">
        <v>192</v>
      </c>
      <c r="F422" s="176" t="e">
        <f t="shared" si="6"/>
        <v>#VALUE!</v>
      </c>
      <c r="G422" s="174" t="s">
        <v>193</v>
      </c>
    </row>
    <row r="423" spans="1:7" ht="105" x14ac:dyDescent="0.4">
      <c r="A423" s="174">
        <v>21</v>
      </c>
      <c r="B423" s="178">
        <v>1600</v>
      </c>
      <c r="C423" s="174"/>
      <c r="D423" s="175" t="s">
        <v>1072</v>
      </c>
      <c r="E423" s="176" t="s">
        <v>192</v>
      </c>
      <c r="F423" s="176" t="e">
        <f t="shared" si="6"/>
        <v>#VALUE!</v>
      </c>
      <c r="G423" s="174" t="s">
        <v>193</v>
      </c>
    </row>
    <row r="424" spans="1:7" ht="105" x14ac:dyDescent="0.4">
      <c r="A424" s="174">
        <v>22</v>
      </c>
      <c r="B424" s="178">
        <v>9500</v>
      </c>
      <c r="C424" s="174"/>
      <c r="D424" s="175" t="s">
        <v>1073</v>
      </c>
      <c r="E424" s="176" t="s">
        <v>192</v>
      </c>
      <c r="F424" s="176" t="e">
        <f t="shared" si="6"/>
        <v>#VALUE!</v>
      </c>
      <c r="G424" s="174" t="s">
        <v>193</v>
      </c>
    </row>
    <row r="425" spans="1:7" ht="26.25" x14ac:dyDescent="0.4">
      <c r="A425" s="174">
        <v>23</v>
      </c>
      <c r="B425" s="174">
        <v>3</v>
      </c>
      <c r="C425" s="174"/>
      <c r="D425" s="175"/>
      <c r="E425" s="176" t="s">
        <v>192</v>
      </c>
      <c r="F425" s="176" t="e">
        <f t="shared" si="6"/>
        <v>#VALUE!</v>
      </c>
      <c r="G425" s="174" t="s">
        <v>193</v>
      </c>
    </row>
    <row r="426" spans="1:7" ht="26.25" x14ac:dyDescent="0.4">
      <c r="A426" s="174">
        <v>24</v>
      </c>
      <c r="B426" s="174">
        <v>40</v>
      </c>
      <c r="C426" s="174"/>
      <c r="D426" s="175" t="s">
        <v>1074</v>
      </c>
      <c r="E426" s="176" t="s">
        <v>192</v>
      </c>
      <c r="F426" s="176" t="e">
        <f t="shared" si="6"/>
        <v>#VALUE!</v>
      </c>
      <c r="G426" s="174" t="s">
        <v>193</v>
      </c>
    </row>
    <row r="427" spans="1:7" ht="26.25" x14ac:dyDescent="0.4">
      <c r="A427" s="174">
        <v>25</v>
      </c>
      <c r="B427" s="174">
        <v>100</v>
      </c>
      <c r="C427" s="174"/>
      <c r="D427" s="175" t="s">
        <v>1075</v>
      </c>
      <c r="E427" s="176" t="s">
        <v>192</v>
      </c>
      <c r="F427" s="176" t="e">
        <f t="shared" si="6"/>
        <v>#VALUE!</v>
      </c>
      <c r="G427" s="174" t="s">
        <v>193</v>
      </c>
    </row>
    <row r="428" spans="1:7" ht="52.5" x14ac:dyDescent="0.4">
      <c r="A428" s="174">
        <v>26</v>
      </c>
      <c r="B428" s="174">
        <v>1500</v>
      </c>
      <c r="C428" s="174"/>
      <c r="D428" s="175" t="s">
        <v>1076</v>
      </c>
      <c r="E428" s="176" t="s">
        <v>192</v>
      </c>
      <c r="F428" s="176" t="e">
        <f t="shared" si="6"/>
        <v>#VALUE!</v>
      </c>
      <c r="G428" s="174" t="s">
        <v>193</v>
      </c>
    </row>
    <row r="429" spans="1:7" ht="52.5" x14ac:dyDescent="0.4">
      <c r="A429" s="174">
        <v>27</v>
      </c>
      <c r="B429" s="174">
        <v>100</v>
      </c>
      <c r="C429" s="174"/>
      <c r="D429" s="175" t="s">
        <v>1077</v>
      </c>
      <c r="E429" s="176" t="s">
        <v>192</v>
      </c>
      <c r="F429" s="176" t="e">
        <f t="shared" si="6"/>
        <v>#VALUE!</v>
      </c>
      <c r="G429" s="174" t="s">
        <v>193</v>
      </c>
    </row>
    <row r="430" spans="1:7" ht="52.5" x14ac:dyDescent="0.4">
      <c r="A430" s="174">
        <v>28</v>
      </c>
      <c r="B430" s="174">
        <v>800</v>
      </c>
      <c r="C430" s="174"/>
      <c r="D430" s="175" t="s">
        <v>1078</v>
      </c>
      <c r="E430" s="176" t="s">
        <v>192</v>
      </c>
      <c r="F430" s="176" t="e">
        <f t="shared" si="6"/>
        <v>#VALUE!</v>
      </c>
      <c r="G430" s="174" t="s">
        <v>193</v>
      </c>
    </row>
    <row r="431" spans="1:7" ht="52.5" x14ac:dyDescent="0.4">
      <c r="A431" s="174">
        <v>29</v>
      </c>
      <c r="B431" s="174">
        <v>3</v>
      </c>
      <c r="C431" s="174"/>
      <c r="D431" s="175" t="s">
        <v>1079</v>
      </c>
      <c r="E431" s="176" t="s">
        <v>192</v>
      </c>
      <c r="F431" s="176" t="e">
        <f t="shared" si="6"/>
        <v>#VALUE!</v>
      </c>
      <c r="G431" s="174" t="s">
        <v>193</v>
      </c>
    </row>
    <row r="432" spans="1:7" ht="52.5" x14ac:dyDescent="0.4">
      <c r="A432" s="174">
        <v>30</v>
      </c>
      <c r="B432" s="174">
        <v>6</v>
      </c>
      <c r="C432" s="174"/>
      <c r="D432" s="175" t="s">
        <v>1080</v>
      </c>
      <c r="E432" s="176" t="s">
        <v>192</v>
      </c>
      <c r="F432" s="176" t="e">
        <f t="shared" si="6"/>
        <v>#VALUE!</v>
      </c>
      <c r="G432" s="174" t="s">
        <v>193</v>
      </c>
    </row>
    <row r="433" spans="1:7" ht="52.5" x14ac:dyDescent="0.4">
      <c r="A433" s="174">
        <v>31</v>
      </c>
      <c r="B433" s="174">
        <v>6</v>
      </c>
      <c r="C433" s="174"/>
      <c r="D433" s="175" t="s">
        <v>1081</v>
      </c>
      <c r="E433" s="176" t="s">
        <v>192</v>
      </c>
      <c r="F433" s="176" t="e">
        <f t="shared" si="6"/>
        <v>#VALUE!</v>
      </c>
      <c r="G433" s="174" t="s">
        <v>193</v>
      </c>
    </row>
    <row r="434" spans="1:7" ht="52.5" x14ac:dyDescent="0.4">
      <c r="A434" s="174">
        <v>32</v>
      </c>
      <c r="B434" s="174">
        <v>6</v>
      </c>
      <c r="C434" s="174"/>
      <c r="D434" s="175" t="s">
        <v>1082</v>
      </c>
      <c r="E434" s="176" t="s">
        <v>192</v>
      </c>
      <c r="F434" s="176" t="e">
        <f t="shared" si="6"/>
        <v>#VALUE!</v>
      </c>
      <c r="G434" s="174" t="s">
        <v>193</v>
      </c>
    </row>
    <row r="435" spans="1:7" ht="52.5" x14ac:dyDescent="0.4">
      <c r="A435" s="174">
        <v>33</v>
      </c>
      <c r="B435" s="174">
        <v>6</v>
      </c>
      <c r="C435" s="174"/>
      <c r="D435" s="175" t="s">
        <v>1083</v>
      </c>
      <c r="E435" s="176" t="s">
        <v>192</v>
      </c>
      <c r="F435" s="176" t="e">
        <f t="shared" si="6"/>
        <v>#VALUE!</v>
      </c>
      <c r="G435" s="174" t="s">
        <v>193</v>
      </c>
    </row>
    <row r="436" spans="1:7" ht="52.5" x14ac:dyDescent="0.4">
      <c r="A436" s="174">
        <v>35</v>
      </c>
      <c r="B436" s="174"/>
      <c r="C436" s="174"/>
      <c r="D436" s="175" t="s">
        <v>1083</v>
      </c>
      <c r="E436" s="176" t="s">
        <v>192</v>
      </c>
      <c r="F436" s="176" t="e">
        <f t="shared" si="6"/>
        <v>#VALUE!</v>
      </c>
      <c r="G436" s="174" t="s">
        <v>193</v>
      </c>
    </row>
    <row r="437" spans="1:7" ht="52.5" x14ac:dyDescent="0.4">
      <c r="A437" s="174">
        <v>36</v>
      </c>
      <c r="B437" s="174">
        <v>6</v>
      </c>
      <c r="C437" s="174"/>
      <c r="D437" s="175" t="s">
        <v>1085</v>
      </c>
      <c r="E437" s="176" t="s">
        <v>192</v>
      </c>
      <c r="F437" s="176" t="e">
        <f t="shared" si="6"/>
        <v>#VALUE!</v>
      </c>
      <c r="G437" s="174" t="s">
        <v>193</v>
      </c>
    </row>
    <row r="438" spans="1:7" ht="52.5" x14ac:dyDescent="0.4">
      <c r="A438" s="174">
        <v>37</v>
      </c>
      <c r="B438" s="174">
        <v>6</v>
      </c>
      <c r="C438" s="174"/>
      <c r="D438" s="175" t="s">
        <v>1086</v>
      </c>
      <c r="E438" s="176" t="s">
        <v>192</v>
      </c>
      <c r="F438" s="176" t="e">
        <f t="shared" si="6"/>
        <v>#VALUE!</v>
      </c>
      <c r="G438" s="174" t="s">
        <v>193</v>
      </c>
    </row>
    <row r="439" spans="1:7" ht="78.75" x14ac:dyDescent="0.4">
      <c r="A439" s="174">
        <v>38</v>
      </c>
      <c r="B439" s="174">
        <v>600</v>
      </c>
      <c r="C439" s="174"/>
      <c r="D439" s="175" t="s">
        <v>1087</v>
      </c>
      <c r="E439" s="176" t="s">
        <v>192</v>
      </c>
      <c r="F439" s="176" t="e">
        <f t="shared" si="6"/>
        <v>#VALUE!</v>
      </c>
      <c r="G439" s="174" t="s">
        <v>193</v>
      </c>
    </row>
    <row r="440" spans="1:7" ht="26.25" x14ac:dyDescent="0.4">
      <c r="A440" s="174">
        <v>39</v>
      </c>
      <c r="B440" s="174">
        <v>200</v>
      </c>
      <c r="C440" s="174"/>
      <c r="D440" s="175" t="s">
        <v>1088</v>
      </c>
      <c r="E440" s="176" t="s">
        <v>192</v>
      </c>
      <c r="F440" s="176" t="e">
        <f t="shared" si="6"/>
        <v>#VALUE!</v>
      </c>
      <c r="G440" s="174" t="s">
        <v>193</v>
      </c>
    </row>
    <row r="441" spans="1:7" ht="26.25" x14ac:dyDescent="0.4">
      <c r="A441" s="174">
        <v>40</v>
      </c>
      <c r="B441" s="174">
        <v>24</v>
      </c>
      <c r="C441" s="174"/>
      <c r="D441" s="175" t="s">
        <v>1089</v>
      </c>
      <c r="E441" s="176" t="s">
        <v>192</v>
      </c>
      <c r="F441" s="176" t="e">
        <f t="shared" si="6"/>
        <v>#VALUE!</v>
      </c>
      <c r="G441" s="174" t="s">
        <v>193</v>
      </c>
    </row>
    <row r="442" spans="1:7" ht="52.5" x14ac:dyDescent="0.4">
      <c r="A442" s="174">
        <v>41</v>
      </c>
      <c r="B442" s="174">
        <v>12</v>
      </c>
      <c r="C442" s="174"/>
      <c r="D442" s="175" t="s">
        <v>1090</v>
      </c>
      <c r="E442" s="176" t="s">
        <v>192</v>
      </c>
      <c r="F442" s="176" t="e">
        <f t="shared" si="6"/>
        <v>#VALUE!</v>
      </c>
      <c r="G442" s="174" t="s">
        <v>193</v>
      </c>
    </row>
    <row r="443" spans="1:7" ht="52.5" x14ac:dyDescent="0.4">
      <c r="A443" s="174">
        <v>42</v>
      </c>
      <c r="B443" s="174">
        <v>24</v>
      </c>
      <c r="C443" s="174"/>
      <c r="D443" s="175" t="s">
        <v>1091</v>
      </c>
      <c r="E443" s="176" t="s">
        <v>192</v>
      </c>
      <c r="F443" s="176" t="e">
        <f t="shared" si="6"/>
        <v>#VALUE!</v>
      </c>
      <c r="G443" s="174" t="s">
        <v>193</v>
      </c>
    </row>
    <row r="444" spans="1:7" ht="52.5" x14ac:dyDescent="0.4">
      <c r="A444" s="174">
        <v>43</v>
      </c>
      <c r="B444" s="174">
        <v>24</v>
      </c>
      <c r="C444" s="174"/>
      <c r="D444" s="175" t="s">
        <v>1092</v>
      </c>
      <c r="E444" s="176" t="s">
        <v>192</v>
      </c>
      <c r="F444" s="176" t="e">
        <f t="shared" si="6"/>
        <v>#VALUE!</v>
      </c>
      <c r="G444" s="174" t="s">
        <v>193</v>
      </c>
    </row>
    <row r="445" spans="1:7" ht="315" x14ac:dyDescent="0.4">
      <c r="A445" s="174">
        <v>44</v>
      </c>
      <c r="B445" s="174">
        <v>80</v>
      </c>
      <c r="C445" s="174"/>
      <c r="D445" s="175" t="s">
        <v>1093</v>
      </c>
      <c r="E445" s="176" t="s">
        <v>192</v>
      </c>
      <c r="F445" s="176" t="e">
        <f t="shared" si="6"/>
        <v>#VALUE!</v>
      </c>
      <c r="G445" s="174" t="s">
        <v>193</v>
      </c>
    </row>
    <row r="446" spans="1:7" ht="26.25" x14ac:dyDescent="0.4">
      <c r="A446" s="174">
        <v>45</v>
      </c>
      <c r="B446" s="174">
        <v>200</v>
      </c>
      <c r="C446" s="174"/>
      <c r="D446" s="175" t="s">
        <v>1094</v>
      </c>
      <c r="E446" s="176" t="s">
        <v>192</v>
      </c>
      <c r="F446" s="176" t="e">
        <f t="shared" si="6"/>
        <v>#VALUE!</v>
      </c>
      <c r="G446" s="174" t="s">
        <v>193</v>
      </c>
    </row>
    <row r="447" spans="1:7" ht="78.75" x14ac:dyDescent="0.4">
      <c r="A447" s="174">
        <v>46</v>
      </c>
      <c r="B447" s="174">
        <v>200</v>
      </c>
      <c r="C447" s="174"/>
      <c r="D447" s="175" t="s">
        <v>1095</v>
      </c>
      <c r="E447" s="176" t="s">
        <v>192</v>
      </c>
      <c r="F447" s="176" t="e">
        <f t="shared" si="6"/>
        <v>#VALUE!</v>
      </c>
      <c r="G447" s="174" t="s">
        <v>193</v>
      </c>
    </row>
    <row r="448" spans="1:7" ht="78.75" x14ac:dyDescent="0.4">
      <c r="A448" s="174">
        <v>47</v>
      </c>
      <c r="B448" s="174">
        <v>250</v>
      </c>
      <c r="C448" s="174"/>
      <c r="D448" s="175" t="s">
        <v>1096</v>
      </c>
      <c r="E448" s="176" t="s">
        <v>192</v>
      </c>
      <c r="F448" s="176" t="e">
        <f t="shared" si="6"/>
        <v>#VALUE!</v>
      </c>
      <c r="G448" s="174" t="s">
        <v>193</v>
      </c>
    </row>
    <row r="449" spans="1:7" ht="78.75" x14ac:dyDescent="0.4">
      <c r="A449" s="174">
        <v>48</v>
      </c>
      <c r="B449" s="174">
        <v>600</v>
      </c>
      <c r="C449" s="174"/>
      <c r="D449" s="175" t="s">
        <v>1097</v>
      </c>
      <c r="E449" s="176" t="s">
        <v>192</v>
      </c>
      <c r="F449" s="176" t="e">
        <f t="shared" si="6"/>
        <v>#VALUE!</v>
      </c>
      <c r="G449" s="174" t="s">
        <v>193</v>
      </c>
    </row>
    <row r="450" spans="1:7" ht="26.25" x14ac:dyDescent="0.4">
      <c r="A450" s="174">
        <v>49</v>
      </c>
      <c r="B450" s="174">
        <v>650</v>
      </c>
      <c r="C450" s="174"/>
      <c r="D450" s="175" t="s">
        <v>1098</v>
      </c>
      <c r="E450" s="176" t="s">
        <v>192</v>
      </c>
      <c r="F450" s="176" t="e">
        <f t="shared" si="6"/>
        <v>#VALUE!</v>
      </c>
      <c r="G450" s="174" t="s">
        <v>193</v>
      </c>
    </row>
    <row r="451" spans="1:7" ht="78.75" x14ac:dyDescent="0.4">
      <c r="A451" s="174">
        <v>50</v>
      </c>
      <c r="B451" s="174">
        <v>100</v>
      </c>
      <c r="C451" s="174"/>
      <c r="D451" s="175" t="s">
        <v>1099</v>
      </c>
      <c r="E451" s="176" t="s">
        <v>192</v>
      </c>
      <c r="F451" s="176" t="e">
        <f t="shared" si="6"/>
        <v>#VALUE!</v>
      </c>
      <c r="G451" s="174" t="s">
        <v>193</v>
      </c>
    </row>
    <row r="452" spans="1:7" ht="183.75" x14ac:dyDescent="0.4">
      <c r="A452" s="174">
        <v>51</v>
      </c>
      <c r="B452" s="174">
        <v>100</v>
      </c>
      <c r="C452" s="174"/>
      <c r="D452" s="175" t="s">
        <v>1100</v>
      </c>
      <c r="E452" s="176" t="s">
        <v>192</v>
      </c>
      <c r="F452" s="176" t="e">
        <f t="shared" si="6"/>
        <v>#VALUE!</v>
      </c>
      <c r="G452" s="174" t="s">
        <v>193</v>
      </c>
    </row>
    <row r="453" spans="1:7" ht="157.5" x14ac:dyDescent="0.4">
      <c r="A453" s="174">
        <v>52</v>
      </c>
      <c r="B453" s="174">
        <v>40</v>
      </c>
      <c r="C453" s="174"/>
      <c r="D453" s="175" t="s">
        <v>1101</v>
      </c>
      <c r="E453" s="176" t="s">
        <v>192</v>
      </c>
      <c r="F453" s="176" t="e">
        <f t="shared" si="6"/>
        <v>#VALUE!</v>
      </c>
      <c r="G453" s="174" t="s">
        <v>193</v>
      </c>
    </row>
    <row r="454" spans="1:7" ht="52.5" x14ac:dyDescent="0.4">
      <c r="A454" s="174">
        <v>53</v>
      </c>
      <c r="B454" s="174">
        <v>40</v>
      </c>
      <c r="C454" s="174"/>
      <c r="D454" s="175" t="s">
        <v>1102</v>
      </c>
      <c r="E454" s="176" t="s">
        <v>192</v>
      </c>
      <c r="F454" s="176" t="e">
        <f t="shared" si="6"/>
        <v>#VALUE!</v>
      </c>
      <c r="G454" s="174" t="s">
        <v>193</v>
      </c>
    </row>
    <row r="455" spans="1:7" ht="26.25" x14ac:dyDescent="0.4">
      <c r="A455" s="174">
        <v>54</v>
      </c>
      <c r="B455" s="179">
        <v>70</v>
      </c>
      <c r="C455" s="174"/>
      <c r="D455" s="175" t="s">
        <v>1103</v>
      </c>
      <c r="E455" s="176" t="s">
        <v>192</v>
      </c>
      <c r="F455" s="176" t="e">
        <f t="shared" si="6"/>
        <v>#VALUE!</v>
      </c>
      <c r="G455" s="174" t="s">
        <v>193</v>
      </c>
    </row>
    <row r="456" spans="1:7" ht="52.5" x14ac:dyDescent="0.4">
      <c r="A456" s="180"/>
      <c r="B456" s="181">
        <v>12</v>
      </c>
      <c r="C456" s="180"/>
      <c r="D456" s="182" t="s">
        <v>1104</v>
      </c>
      <c r="E456" s="176" t="s">
        <v>192</v>
      </c>
      <c r="F456" s="176" t="e">
        <f t="shared" si="6"/>
        <v>#VALUE!</v>
      </c>
      <c r="G456" s="174" t="s">
        <v>193</v>
      </c>
    </row>
    <row r="457" spans="1:7" ht="52.5" x14ac:dyDescent="0.4">
      <c r="A457" s="180"/>
      <c r="B457" s="183">
        <v>1000</v>
      </c>
      <c r="C457" s="180"/>
      <c r="D457" s="182" t="s">
        <v>1105</v>
      </c>
      <c r="E457" s="176" t="s">
        <v>192</v>
      </c>
      <c r="F457" s="176" t="e">
        <f t="shared" si="6"/>
        <v>#VALUE!</v>
      </c>
      <c r="G457" s="174" t="s">
        <v>193</v>
      </c>
    </row>
    <row r="458" spans="1:7" ht="26.25" x14ac:dyDescent="0.4">
      <c r="A458" s="180"/>
      <c r="B458" s="183">
        <v>1000</v>
      </c>
      <c r="C458" s="180"/>
      <c r="D458" s="182" t="s">
        <v>1106</v>
      </c>
      <c r="E458" s="176" t="s">
        <v>192</v>
      </c>
      <c r="F458" s="176" t="e">
        <f t="shared" si="6"/>
        <v>#VALUE!</v>
      </c>
      <c r="G458" s="174" t="s">
        <v>193</v>
      </c>
    </row>
    <row r="459" spans="1:7" ht="78.75" x14ac:dyDescent="0.4">
      <c r="A459" s="180"/>
      <c r="B459" s="183">
        <v>1600</v>
      </c>
      <c r="C459" s="180"/>
      <c r="D459" s="182" t="s">
        <v>1107</v>
      </c>
      <c r="E459" s="176" t="s">
        <v>192</v>
      </c>
      <c r="F459" s="176" t="e">
        <f t="shared" si="6"/>
        <v>#VALUE!</v>
      </c>
      <c r="G459" s="174" t="s">
        <v>193</v>
      </c>
    </row>
    <row r="460" spans="1:7" ht="26.25" x14ac:dyDescent="0.4">
      <c r="A460" s="180"/>
      <c r="B460" s="183">
        <v>30000</v>
      </c>
      <c r="C460" s="180"/>
      <c r="D460" s="182" t="s">
        <v>1108</v>
      </c>
      <c r="E460" s="176" t="s">
        <v>192</v>
      </c>
      <c r="F460" s="176" t="e">
        <f t="shared" si="6"/>
        <v>#VALUE!</v>
      </c>
      <c r="G460" s="174" t="s">
        <v>193</v>
      </c>
    </row>
    <row r="461" spans="1:7" ht="26.25" x14ac:dyDescent="0.4">
      <c r="A461" s="180"/>
      <c r="B461" s="181">
        <v>500</v>
      </c>
      <c r="C461" s="180"/>
      <c r="D461" s="182" t="s">
        <v>1109</v>
      </c>
      <c r="E461" s="176" t="s">
        <v>192</v>
      </c>
      <c r="F461" s="176" t="e">
        <f t="shared" si="6"/>
        <v>#VALUE!</v>
      </c>
      <c r="G461" s="174" t="s">
        <v>193</v>
      </c>
    </row>
    <row r="462" spans="1:7" ht="26.25" x14ac:dyDescent="0.4">
      <c r="A462" s="180"/>
      <c r="B462" s="183">
        <v>6000</v>
      </c>
      <c r="C462" s="180"/>
      <c r="D462" s="182" t="s">
        <v>1110</v>
      </c>
      <c r="E462" s="176" t="s">
        <v>192</v>
      </c>
      <c r="F462" s="176" t="e">
        <f t="shared" si="6"/>
        <v>#VALUE!</v>
      </c>
      <c r="G462" s="174" t="s">
        <v>193</v>
      </c>
    </row>
    <row r="463" spans="1:7" ht="78.75" x14ac:dyDescent="0.4">
      <c r="A463" s="180"/>
      <c r="B463" s="183">
        <v>1000</v>
      </c>
      <c r="C463" s="180"/>
      <c r="D463" s="182" t="s">
        <v>1111</v>
      </c>
      <c r="E463" s="176" t="s">
        <v>192</v>
      </c>
      <c r="F463" s="176" t="e">
        <f t="shared" si="6"/>
        <v>#VALUE!</v>
      </c>
      <c r="G463" s="174" t="s">
        <v>193</v>
      </c>
    </row>
    <row r="464" spans="1:7" ht="183.75" x14ac:dyDescent="0.4">
      <c r="A464" s="180"/>
      <c r="B464" s="181">
        <v>150</v>
      </c>
      <c r="C464" s="180"/>
      <c r="D464" s="182" t="s">
        <v>1112</v>
      </c>
      <c r="E464" s="176" t="s">
        <v>192</v>
      </c>
      <c r="F464" s="176" t="e">
        <f t="shared" si="6"/>
        <v>#VALUE!</v>
      </c>
      <c r="G464" s="174" t="s">
        <v>193</v>
      </c>
    </row>
    <row r="465" spans="1:7" ht="183.75" x14ac:dyDescent="0.4">
      <c r="A465" s="180"/>
      <c r="B465" s="181">
        <v>500</v>
      </c>
      <c r="C465" s="180"/>
      <c r="D465" s="182" t="s">
        <v>1113</v>
      </c>
      <c r="E465" s="176" t="s">
        <v>192</v>
      </c>
      <c r="F465" s="176" t="e">
        <f t="shared" si="6"/>
        <v>#VALUE!</v>
      </c>
      <c r="G465" s="174" t="s">
        <v>193</v>
      </c>
    </row>
    <row r="466" spans="1:7" ht="183.75" x14ac:dyDescent="0.4">
      <c r="A466" s="180"/>
      <c r="B466" s="183">
        <v>1600</v>
      </c>
      <c r="C466" s="180"/>
      <c r="D466" s="182" t="s">
        <v>1114</v>
      </c>
      <c r="E466" s="176" t="s">
        <v>192</v>
      </c>
      <c r="F466" s="176" t="e">
        <f t="shared" si="6"/>
        <v>#VALUE!</v>
      </c>
      <c r="G466" s="174" t="s">
        <v>193</v>
      </c>
    </row>
    <row r="467" spans="1:7" ht="183.75" x14ac:dyDescent="0.4">
      <c r="A467" s="180"/>
      <c r="B467" s="183">
        <v>1000</v>
      </c>
      <c r="C467" s="180"/>
      <c r="D467" s="182" t="s">
        <v>1115</v>
      </c>
      <c r="E467" s="176" t="s">
        <v>192</v>
      </c>
      <c r="F467" s="176" t="e">
        <f t="shared" si="6"/>
        <v>#VALUE!</v>
      </c>
      <c r="G467" s="174" t="s">
        <v>193</v>
      </c>
    </row>
    <row r="468" spans="1:7" ht="105" x14ac:dyDescent="0.4">
      <c r="A468" s="180"/>
      <c r="B468" s="181"/>
      <c r="C468" s="180"/>
      <c r="D468" s="182" t="s">
        <v>1116</v>
      </c>
      <c r="E468" s="176" t="s">
        <v>192</v>
      </c>
      <c r="F468" s="176" t="e">
        <f t="shared" ref="F468:F475" si="7">SUM(B468*E468)</f>
        <v>#VALUE!</v>
      </c>
      <c r="G468" s="174" t="s">
        <v>193</v>
      </c>
    </row>
    <row r="469" spans="1:7" ht="105" x14ac:dyDescent="0.4">
      <c r="A469" s="180"/>
      <c r="B469" s="181">
        <v>500</v>
      </c>
      <c r="C469" s="180"/>
      <c r="D469" s="182" t="s">
        <v>1117</v>
      </c>
      <c r="E469" s="176" t="s">
        <v>192</v>
      </c>
      <c r="F469" s="176" t="e">
        <f t="shared" si="7"/>
        <v>#VALUE!</v>
      </c>
      <c r="G469" s="174" t="s">
        <v>193</v>
      </c>
    </row>
    <row r="470" spans="1:7" ht="105" x14ac:dyDescent="0.4">
      <c r="A470" s="180"/>
      <c r="B470" s="183">
        <v>16000</v>
      </c>
      <c r="C470" s="180"/>
      <c r="D470" s="182" t="s">
        <v>1118</v>
      </c>
      <c r="E470" s="176" t="s">
        <v>192</v>
      </c>
      <c r="F470" s="176" t="e">
        <f t="shared" si="7"/>
        <v>#VALUE!</v>
      </c>
      <c r="G470" s="174" t="s">
        <v>193</v>
      </c>
    </row>
    <row r="471" spans="1:7" ht="105" x14ac:dyDescent="0.4">
      <c r="A471" s="180"/>
      <c r="B471" s="183">
        <v>1000</v>
      </c>
      <c r="C471" s="180"/>
      <c r="D471" s="182" t="s">
        <v>1119</v>
      </c>
      <c r="E471" s="176" t="s">
        <v>192</v>
      </c>
      <c r="F471" s="176" t="e">
        <f t="shared" si="7"/>
        <v>#VALUE!</v>
      </c>
      <c r="G471" s="174" t="s">
        <v>193</v>
      </c>
    </row>
    <row r="472" spans="1:7" ht="26.25" x14ac:dyDescent="0.4">
      <c r="A472" s="180"/>
      <c r="B472" s="183">
        <v>1000</v>
      </c>
      <c r="C472" s="180"/>
      <c r="D472" s="182" t="s">
        <v>1120</v>
      </c>
      <c r="E472" s="176" t="s">
        <v>192</v>
      </c>
      <c r="F472" s="176" t="e">
        <f t="shared" si="7"/>
        <v>#VALUE!</v>
      </c>
      <c r="G472" s="174" t="s">
        <v>193</v>
      </c>
    </row>
    <row r="473" spans="1:7" ht="26.25" x14ac:dyDescent="0.4">
      <c r="A473" s="180"/>
      <c r="B473" s="181">
        <v>60</v>
      </c>
      <c r="C473" s="180"/>
      <c r="D473" s="182" t="s">
        <v>1060</v>
      </c>
      <c r="E473" s="176" t="s">
        <v>192</v>
      </c>
      <c r="F473" s="176" t="e">
        <f t="shared" si="7"/>
        <v>#VALUE!</v>
      </c>
      <c r="G473" s="174" t="s">
        <v>193</v>
      </c>
    </row>
    <row r="474" spans="1:7" ht="78.75" x14ac:dyDescent="0.4">
      <c r="A474" s="180"/>
      <c r="B474" s="181">
        <v>125</v>
      </c>
      <c r="C474" s="180"/>
      <c r="D474" s="182" t="s">
        <v>1061</v>
      </c>
      <c r="E474" s="176" t="s">
        <v>192</v>
      </c>
      <c r="F474" s="176" t="e">
        <f t="shared" si="7"/>
        <v>#VALUE!</v>
      </c>
      <c r="G474" s="174" t="s">
        <v>193</v>
      </c>
    </row>
    <row r="475" spans="1:7" ht="52.5" x14ac:dyDescent="0.4">
      <c r="A475" s="180"/>
      <c r="B475" s="181">
        <v>120</v>
      </c>
      <c r="C475" s="180"/>
      <c r="D475" s="182" t="s">
        <v>1121</v>
      </c>
      <c r="E475" s="176" t="s">
        <v>192</v>
      </c>
      <c r="F475" s="176" t="e">
        <f t="shared" si="7"/>
        <v>#VALUE!</v>
      </c>
      <c r="G475" s="174" t="s">
        <v>193</v>
      </c>
    </row>
    <row r="476" spans="1:7" ht="105" x14ac:dyDescent="0.4">
      <c r="A476" s="180"/>
      <c r="B476" s="181">
        <v>20</v>
      </c>
      <c r="C476" s="180"/>
      <c r="D476" s="182" t="s">
        <v>1122</v>
      </c>
      <c r="E476" s="176" t="s">
        <v>192</v>
      </c>
      <c r="F476" s="176" t="e">
        <f>SUM(B476*E476)</f>
        <v>#VALUE!</v>
      </c>
      <c r="G476" s="174" t="s">
        <v>193</v>
      </c>
    </row>
    <row r="477" spans="1:7" ht="52.5" x14ac:dyDescent="0.4">
      <c r="A477" s="180"/>
      <c r="B477" s="181">
        <v>3</v>
      </c>
      <c r="C477" s="180"/>
      <c r="D477" s="182" t="s">
        <v>1123</v>
      </c>
      <c r="E477" s="176" t="s">
        <v>192</v>
      </c>
      <c r="F477" s="176" t="e">
        <f t="shared" ref="F477:F488" si="8">SUM(B477*E477)</f>
        <v>#VALUE!</v>
      </c>
      <c r="G477" s="174" t="s">
        <v>193</v>
      </c>
    </row>
    <row r="478" spans="1:7" ht="52.5" x14ac:dyDescent="0.4">
      <c r="A478" s="180"/>
      <c r="B478" s="181">
        <v>3</v>
      </c>
      <c r="C478" s="180"/>
      <c r="D478" s="182" t="s">
        <v>1079</v>
      </c>
      <c r="E478" s="176" t="s">
        <v>192</v>
      </c>
      <c r="F478" s="176" t="e">
        <f t="shared" si="8"/>
        <v>#VALUE!</v>
      </c>
      <c r="G478" s="174" t="s">
        <v>193</v>
      </c>
    </row>
    <row r="479" spans="1:7" ht="52.5" x14ac:dyDescent="0.4">
      <c r="A479" s="180"/>
      <c r="B479" s="181">
        <v>6</v>
      </c>
      <c r="C479" s="180"/>
      <c r="D479" s="182" t="s">
        <v>1080</v>
      </c>
      <c r="E479" s="176" t="s">
        <v>192</v>
      </c>
      <c r="F479" s="176" t="e">
        <f t="shared" si="8"/>
        <v>#VALUE!</v>
      </c>
      <c r="G479" s="174" t="s">
        <v>193</v>
      </c>
    </row>
    <row r="480" spans="1:7" ht="52.5" x14ac:dyDescent="0.4">
      <c r="A480" s="180"/>
      <c r="B480" s="181">
        <v>6</v>
      </c>
      <c r="C480" s="180"/>
      <c r="D480" s="182" t="s">
        <v>1081</v>
      </c>
      <c r="E480" s="176" t="s">
        <v>192</v>
      </c>
      <c r="F480" s="176" t="e">
        <f t="shared" si="8"/>
        <v>#VALUE!</v>
      </c>
      <c r="G480" s="174" t="s">
        <v>193</v>
      </c>
    </row>
    <row r="481" spans="1:7" ht="52.5" x14ac:dyDescent="0.4">
      <c r="A481" s="180"/>
      <c r="B481" s="181">
        <v>6</v>
      </c>
      <c r="C481" s="180"/>
      <c r="D481" s="182" t="s">
        <v>1082</v>
      </c>
      <c r="E481" s="176" t="s">
        <v>192</v>
      </c>
      <c r="F481" s="176" t="e">
        <f t="shared" si="8"/>
        <v>#VALUE!</v>
      </c>
      <c r="G481" s="174" t="s">
        <v>193</v>
      </c>
    </row>
    <row r="482" spans="1:7" ht="52.5" x14ac:dyDescent="0.4">
      <c r="A482" s="180"/>
      <c r="B482" s="181">
        <v>6</v>
      </c>
      <c r="C482" s="180"/>
      <c r="D482" s="182" t="s">
        <v>1083</v>
      </c>
      <c r="E482" s="176" t="s">
        <v>192</v>
      </c>
      <c r="F482" s="176" t="e">
        <f t="shared" si="8"/>
        <v>#VALUE!</v>
      </c>
      <c r="G482" s="174" t="s">
        <v>193</v>
      </c>
    </row>
    <row r="483" spans="1:7" ht="52.5" x14ac:dyDescent="0.4">
      <c r="A483" s="180"/>
      <c r="B483" s="181">
        <v>6</v>
      </c>
      <c r="C483" s="180"/>
      <c r="D483" s="182" t="s">
        <v>1084</v>
      </c>
      <c r="E483" s="176" t="s">
        <v>192</v>
      </c>
      <c r="F483" s="176" t="e">
        <f t="shared" si="8"/>
        <v>#VALUE!</v>
      </c>
      <c r="G483" s="174" t="s">
        <v>193</v>
      </c>
    </row>
    <row r="484" spans="1:7" ht="52.5" x14ac:dyDescent="0.4">
      <c r="A484" s="180"/>
      <c r="B484" s="181">
        <v>6</v>
      </c>
      <c r="C484" s="180"/>
      <c r="D484" s="182" t="s">
        <v>1085</v>
      </c>
      <c r="E484" s="176" t="s">
        <v>192</v>
      </c>
      <c r="F484" s="176" t="e">
        <f t="shared" si="8"/>
        <v>#VALUE!</v>
      </c>
      <c r="G484" s="174" t="s">
        <v>193</v>
      </c>
    </row>
    <row r="485" spans="1:7" ht="52.5" x14ac:dyDescent="0.4">
      <c r="A485" s="180"/>
      <c r="B485" s="181">
        <v>24</v>
      </c>
      <c r="C485" s="180"/>
      <c r="D485" s="182" t="s">
        <v>1090</v>
      </c>
      <c r="E485" s="176" t="s">
        <v>192</v>
      </c>
      <c r="F485" s="176" t="e">
        <f t="shared" si="8"/>
        <v>#VALUE!</v>
      </c>
      <c r="G485" s="174" t="s">
        <v>193</v>
      </c>
    </row>
    <row r="486" spans="1:7" ht="52.5" x14ac:dyDescent="0.4">
      <c r="A486" s="180"/>
      <c r="B486" s="181">
        <v>24</v>
      </c>
      <c r="C486" s="180"/>
      <c r="D486" s="182" t="s">
        <v>1091</v>
      </c>
      <c r="E486" s="176" t="s">
        <v>192</v>
      </c>
      <c r="F486" s="176" t="e">
        <f t="shared" si="8"/>
        <v>#VALUE!</v>
      </c>
      <c r="G486" s="174" t="s">
        <v>193</v>
      </c>
    </row>
    <row r="487" spans="1:7" ht="26.25" x14ac:dyDescent="0.4">
      <c r="A487" s="180"/>
      <c r="B487" s="181">
        <v>100</v>
      </c>
      <c r="C487" s="180"/>
      <c r="D487" s="182" t="s">
        <v>1098</v>
      </c>
      <c r="E487" s="176" t="s">
        <v>192</v>
      </c>
      <c r="F487" s="176" t="e">
        <f t="shared" si="8"/>
        <v>#VALUE!</v>
      </c>
      <c r="G487" s="174" t="s">
        <v>193</v>
      </c>
    </row>
    <row r="488" spans="1:7" ht="288.75" x14ac:dyDescent="0.4">
      <c r="A488" s="180"/>
      <c r="B488" s="181">
        <v>30</v>
      </c>
      <c r="C488" s="180"/>
      <c r="D488" s="182" t="s">
        <v>1124</v>
      </c>
      <c r="E488" s="176" t="s">
        <v>192</v>
      </c>
      <c r="F488" s="176" t="e">
        <f t="shared" si="8"/>
        <v>#VALUE!</v>
      </c>
      <c r="G488" s="174" t="s">
        <v>193</v>
      </c>
    </row>
    <row r="489" spans="1:7" ht="26.25" x14ac:dyDescent="0.4">
      <c r="A489" s="41" t="s">
        <v>1436</v>
      </c>
    </row>
    <row r="490" spans="1:7" ht="26.25" x14ac:dyDescent="0.25">
      <c r="A490" s="170">
        <v>1</v>
      </c>
      <c r="B490" s="170">
        <v>6</v>
      </c>
      <c r="C490" s="170" t="s">
        <v>13</v>
      </c>
      <c r="D490" s="171" t="s">
        <v>942</v>
      </c>
      <c r="E490" s="172"/>
      <c r="F490" s="172">
        <v>0</v>
      </c>
    </row>
    <row r="491" spans="1:7" ht="52.5" x14ac:dyDescent="0.25">
      <c r="A491" s="170">
        <v>2</v>
      </c>
      <c r="B491" s="170">
        <v>72</v>
      </c>
      <c r="C491" s="170" t="s">
        <v>13</v>
      </c>
      <c r="D491" s="171" t="s">
        <v>943</v>
      </c>
      <c r="E491" s="172"/>
      <c r="F491" s="172">
        <v>0</v>
      </c>
    </row>
    <row r="492" spans="1:7" ht="26.25" x14ac:dyDescent="0.25">
      <c r="A492" s="170">
        <v>3</v>
      </c>
      <c r="B492" s="170">
        <v>90</v>
      </c>
      <c r="C492" s="170" t="s">
        <v>13</v>
      </c>
      <c r="D492" s="171" t="s">
        <v>944</v>
      </c>
      <c r="E492" s="172"/>
      <c r="F492" s="172">
        <v>0</v>
      </c>
    </row>
    <row r="493" spans="1:7" ht="52.5" x14ac:dyDescent="0.25">
      <c r="A493" s="170">
        <v>4</v>
      </c>
      <c r="B493" s="170">
        <v>45</v>
      </c>
      <c r="C493" s="170" t="s">
        <v>13</v>
      </c>
      <c r="D493" s="171" t="s">
        <v>945</v>
      </c>
      <c r="E493" s="172"/>
      <c r="F493" s="172">
        <v>0</v>
      </c>
    </row>
    <row r="494" spans="1:7" ht="26.25" x14ac:dyDescent="0.25">
      <c r="A494" s="170">
        <v>5</v>
      </c>
      <c r="B494" s="170">
        <v>90</v>
      </c>
      <c r="C494" s="170" t="s">
        <v>13</v>
      </c>
      <c r="D494" s="171" t="s">
        <v>946</v>
      </c>
      <c r="E494" s="172"/>
      <c r="F494" s="172">
        <v>0</v>
      </c>
    </row>
    <row r="495" spans="1:7" ht="26.25" x14ac:dyDescent="0.25">
      <c r="A495" s="170">
        <v>6</v>
      </c>
      <c r="B495" s="170">
        <v>450</v>
      </c>
      <c r="C495" s="170" t="s">
        <v>13</v>
      </c>
      <c r="D495" s="171" t="s">
        <v>947</v>
      </c>
      <c r="E495" s="172"/>
      <c r="F495" s="172">
        <v>0</v>
      </c>
    </row>
    <row r="496" spans="1:7" ht="52.5" x14ac:dyDescent="0.25">
      <c r="A496" s="170">
        <v>7</v>
      </c>
      <c r="B496" s="170">
        <v>450</v>
      </c>
      <c r="C496" s="170" t="s">
        <v>13</v>
      </c>
      <c r="D496" s="171" t="s">
        <v>948</v>
      </c>
      <c r="E496" s="172"/>
      <c r="F496" s="172">
        <v>0</v>
      </c>
    </row>
    <row r="497" spans="1:6" ht="52.5" x14ac:dyDescent="0.25">
      <c r="A497" s="170">
        <v>8</v>
      </c>
      <c r="B497" s="170">
        <v>1200</v>
      </c>
      <c r="C497" s="170" t="s">
        <v>13</v>
      </c>
      <c r="D497" s="171" t="s">
        <v>949</v>
      </c>
      <c r="E497" s="172"/>
      <c r="F497" s="172">
        <v>0</v>
      </c>
    </row>
    <row r="498" spans="1:6" ht="52.5" x14ac:dyDescent="0.25">
      <c r="A498" s="170">
        <v>9</v>
      </c>
      <c r="B498" s="170">
        <v>450</v>
      </c>
      <c r="C498" s="170" t="s">
        <v>13</v>
      </c>
      <c r="D498" s="171" t="s">
        <v>950</v>
      </c>
      <c r="E498" s="172"/>
      <c r="F498" s="172">
        <v>0</v>
      </c>
    </row>
    <row r="499" spans="1:6" ht="26.25" x14ac:dyDescent="0.25">
      <c r="A499" s="170">
        <v>10</v>
      </c>
      <c r="B499" s="170">
        <v>90</v>
      </c>
      <c r="C499" s="170" t="s">
        <v>13</v>
      </c>
      <c r="D499" s="171" t="s">
        <v>951</v>
      </c>
      <c r="E499" s="172"/>
      <c r="F499" s="172">
        <v>0</v>
      </c>
    </row>
    <row r="500" spans="1:6" ht="26.25" x14ac:dyDescent="0.25">
      <c r="A500" s="170">
        <v>11</v>
      </c>
      <c r="B500" s="170">
        <v>150</v>
      </c>
      <c r="C500" s="170" t="s">
        <v>890</v>
      </c>
      <c r="D500" s="171" t="s">
        <v>952</v>
      </c>
      <c r="E500" s="172"/>
      <c r="F500" s="172">
        <v>0</v>
      </c>
    </row>
    <row r="501" spans="1:6" ht="26.25" x14ac:dyDescent="0.25">
      <c r="A501" s="170">
        <v>12</v>
      </c>
      <c r="B501" s="170">
        <v>60</v>
      </c>
      <c r="C501" s="170" t="s">
        <v>13</v>
      </c>
      <c r="D501" s="171" t="s">
        <v>953</v>
      </c>
      <c r="E501" s="172"/>
      <c r="F501" s="172">
        <v>0</v>
      </c>
    </row>
    <row r="502" spans="1:6" ht="26.25" x14ac:dyDescent="0.25">
      <c r="A502" s="170">
        <v>13</v>
      </c>
      <c r="B502" s="170">
        <v>108</v>
      </c>
      <c r="C502" s="170" t="s">
        <v>13</v>
      </c>
      <c r="D502" s="171" t="s">
        <v>954</v>
      </c>
      <c r="E502" s="172"/>
      <c r="F502" s="172">
        <v>0</v>
      </c>
    </row>
    <row r="503" spans="1:6" ht="52.5" x14ac:dyDescent="0.25">
      <c r="A503" s="170">
        <v>14</v>
      </c>
      <c r="B503" s="184">
        <v>6000</v>
      </c>
      <c r="C503" s="170" t="s">
        <v>13</v>
      </c>
      <c r="D503" s="171" t="s">
        <v>955</v>
      </c>
      <c r="E503" s="172"/>
      <c r="F503" s="172">
        <v>0</v>
      </c>
    </row>
    <row r="504" spans="1:6" ht="52.5" x14ac:dyDescent="0.25">
      <c r="A504" s="170">
        <v>15</v>
      </c>
      <c r="B504" s="170">
        <v>750</v>
      </c>
      <c r="C504" s="170" t="s">
        <v>13</v>
      </c>
      <c r="D504" s="171" t="s">
        <v>956</v>
      </c>
      <c r="E504" s="172"/>
      <c r="F504" s="172">
        <v>0</v>
      </c>
    </row>
    <row r="505" spans="1:6" ht="26.25" x14ac:dyDescent="0.25">
      <c r="A505" s="170">
        <v>16</v>
      </c>
      <c r="B505" s="170">
        <v>23</v>
      </c>
      <c r="C505" s="170" t="s">
        <v>13</v>
      </c>
      <c r="D505" s="171" t="s">
        <v>957</v>
      </c>
      <c r="E505" s="172"/>
      <c r="F505" s="172">
        <v>0</v>
      </c>
    </row>
    <row r="506" spans="1:6" ht="26.25" x14ac:dyDescent="0.25">
      <c r="A506" s="170">
        <v>17</v>
      </c>
      <c r="B506" s="170">
        <v>90</v>
      </c>
      <c r="C506" s="170" t="s">
        <v>13</v>
      </c>
      <c r="D506" s="171" t="s">
        <v>958</v>
      </c>
      <c r="E506" s="172"/>
      <c r="F506" s="172">
        <v>0</v>
      </c>
    </row>
    <row r="507" spans="1:6" ht="26.25" x14ac:dyDescent="0.25">
      <c r="A507" s="170">
        <v>18</v>
      </c>
      <c r="B507" s="170">
        <v>600</v>
      </c>
      <c r="C507" s="170" t="s">
        <v>959</v>
      </c>
      <c r="D507" s="171" t="s">
        <v>960</v>
      </c>
      <c r="E507" s="172"/>
      <c r="F507" s="172">
        <v>0</v>
      </c>
    </row>
    <row r="508" spans="1:6" ht="52.5" x14ac:dyDescent="0.25">
      <c r="A508" s="170">
        <v>19</v>
      </c>
      <c r="B508" s="170">
        <v>18</v>
      </c>
      <c r="C508" s="170" t="s">
        <v>13</v>
      </c>
      <c r="D508" s="171" t="s">
        <v>961</v>
      </c>
      <c r="E508" s="172"/>
      <c r="F508" s="172">
        <v>0</v>
      </c>
    </row>
    <row r="509" spans="1:6" ht="52.5" x14ac:dyDescent="0.25">
      <c r="A509" s="170">
        <v>20</v>
      </c>
      <c r="B509" s="170">
        <v>5</v>
      </c>
      <c r="C509" s="170" t="s">
        <v>13</v>
      </c>
      <c r="D509" s="171" t="s">
        <v>962</v>
      </c>
      <c r="E509" s="172"/>
      <c r="F509" s="172">
        <v>0</v>
      </c>
    </row>
    <row r="510" spans="1:6" ht="52.5" x14ac:dyDescent="0.25">
      <c r="A510" s="170">
        <v>21</v>
      </c>
      <c r="B510" s="170">
        <v>23</v>
      </c>
      <c r="C510" s="170" t="s">
        <v>13</v>
      </c>
      <c r="D510" s="171" t="s">
        <v>963</v>
      </c>
      <c r="E510" s="172"/>
      <c r="F510" s="172">
        <v>0</v>
      </c>
    </row>
    <row r="511" spans="1:6" ht="52.5" x14ac:dyDescent="0.25">
      <c r="A511" s="170">
        <v>22</v>
      </c>
      <c r="B511" s="170">
        <v>18</v>
      </c>
      <c r="C511" s="170" t="s">
        <v>890</v>
      </c>
      <c r="D511" s="171" t="s">
        <v>964</v>
      </c>
      <c r="E511" s="172"/>
      <c r="F511" s="172">
        <v>0</v>
      </c>
    </row>
    <row r="512" spans="1:6" ht="78.75" x14ac:dyDescent="0.25">
      <c r="A512" s="170">
        <v>23</v>
      </c>
      <c r="B512" s="170">
        <v>30</v>
      </c>
      <c r="C512" s="170" t="s">
        <v>899</v>
      </c>
      <c r="D512" s="171" t="s">
        <v>965</v>
      </c>
      <c r="E512" s="172"/>
      <c r="F512" s="172">
        <v>0</v>
      </c>
    </row>
    <row r="513" spans="1:6" ht="26.25" x14ac:dyDescent="0.25">
      <c r="A513" s="170">
        <v>24</v>
      </c>
      <c r="B513" s="170">
        <v>750</v>
      </c>
      <c r="C513" s="170" t="s">
        <v>13</v>
      </c>
      <c r="D513" s="171" t="s">
        <v>966</v>
      </c>
      <c r="E513" s="172"/>
      <c r="F513" s="172">
        <v>0</v>
      </c>
    </row>
    <row r="514" spans="1:6" ht="52.5" x14ac:dyDescent="0.25">
      <c r="A514" s="170">
        <v>25</v>
      </c>
      <c r="B514" s="170">
        <v>75</v>
      </c>
      <c r="C514" s="170" t="s">
        <v>13</v>
      </c>
      <c r="D514" s="171" t="s">
        <v>967</v>
      </c>
      <c r="E514" s="172"/>
      <c r="F514" s="172">
        <v>0</v>
      </c>
    </row>
    <row r="515" spans="1:6" ht="26.25" x14ac:dyDescent="0.25">
      <c r="A515" s="170">
        <v>26</v>
      </c>
      <c r="B515" s="170">
        <v>144</v>
      </c>
      <c r="C515" s="170" t="s">
        <v>13</v>
      </c>
      <c r="D515" s="171" t="s">
        <v>968</v>
      </c>
      <c r="E515" s="172"/>
      <c r="F515" s="172">
        <v>0</v>
      </c>
    </row>
    <row r="516" spans="1:6" ht="26.25" x14ac:dyDescent="0.25">
      <c r="A516" s="170"/>
      <c r="B516" s="170">
        <v>150</v>
      </c>
      <c r="C516" s="170" t="s">
        <v>13</v>
      </c>
      <c r="D516" s="171" t="s">
        <v>969</v>
      </c>
      <c r="E516" s="172"/>
      <c r="F516" s="172">
        <v>0</v>
      </c>
    </row>
    <row r="517" spans="1:6" ht="26.25" x14ac:dyDescent="0.25">
      <c r="A517" s="170">
        <v>27</v>
      </c>
      <c r="B517" s="170">
        <v>15</v>
      </c>
      <c r="C517" s="170" t="s">
        <v>890</v>
      </c>
      <c r="D517" s="171" t="s">
        <v>970</v>
      </c>
      <c r="E517" s="172"/>
      <c r="F517" s="172">
        <v>0</v>
      </c>
    </row>
    <row r="518" spans="1:6" ht="52.5" x14ac:dyDescent="0.25">
      <c r="A518" s="170"/>
      <c r="B518" s="170">
        <v>300</v>
      </c>
      <c r="C518" s="170" t="s">
        <v>13</v>
      </c>
      <c r="D518" s="171" t="s">
        <v>971</v>
      </c>
      <c r="E518" s="172"/>
      <c r="F518" s="172">
        <v>0</v>
      </c>
    </row>
    <row r="519" spans="1:6" ht="26.25" x14ac:dyDescent="0.25">
      <c r="A519" s="170">
        <v>28</v>
      </c>
      <c r="B519" s="170">
        <v>120</v>
      </c>
      <c r="C519" s="170" t="s">
        <v>13</v>
      </c>
      <c r="D519" s="171" t="s">
        <v>972</v>
      </c>
      <c r="E519" s="172"/>
      <c r="F519" s="172"/>
    </row>
    <row r="520" spans="1:6" ht="52.5" x14ac:dyDescent="0.25">
      <c r="A520" s="170">
        <v>29</v>
      </c>
      <c r="B520" s="170">
        <v>30</v>
      </c>
      <c r="C520" s="170" t="s">
        <v>13</v>
      </c>
      <c r="D520" s="171" t="s">
        <v>973</v>
      </c>
      <c r="E520" s="172"/>
      <c r="F520" s="172">
        <v>0</v>
      </c>
    </row>
    <row r="521" spans="1:6" ht="52.5" x14ac:dyDescent="0.25">
      <c r="A521" s="170">
        <v>30</v>
      </c>
      <c r="B521" s="170">
        <v>225</v>
      </c>
      <c r="C521" s="170" t="s">
        <v>13</v>
      </c>
      <c r="D521" s="171" t="s">
        <v>974</v>
      </c>
      <c r="E521" s="172"/>
      <c r="F521" s="172">
        <v>0</v>
      </c>
    </row>
    <row r="522" spans="1:6" ht="26.25" x14ac:dyDescent="0.25">
      <c r="A522" s="170">
        <v>31</v>
      </c>
      <c r="B522" s="170">
        <v>225</v>
      </c>
      <c r="C522" s="170" t="s">
        <v>13</v>
      </c>
      <c r="D522" s="171" t="s">
        <v>975</v>
      </c>
      <c r="E522" s="172"/>
      <c r="F522" s="172">
        <v>0</v>
      </c>
    </row>
    <row r="523" spans="1:6" ht="26.25" x14ac:dyDescent="0.25">
      <c r="A523" s="170">
        <v>32</v>
      </c>
      <c r="B523" s="170">
        <v>45</v>
      </c>
      <c r="C523" s="170" t="s">
        <v>13</v>
      </c>
      <c r="D523" s="171" t="s">
        <v>976</v>
      </c>
      <c r="E523" s="172"/>
      <c r="F523" s="172">
        <v>0</v>
      </c>
    </row>
    <row r="524" spans="1:6" ht="26.25" x14ac:dyDescent="0.25">
      <c r="A524" s="170">
        <v>33</v>
      </c>
      <c r="B524" s="170">
        <v>36</v>
      </c>
      <c r="C524" s="170" t="s">
        <v>13</v>
      </c>
      <c r="D524" s="171" t="s">
        <v>977</v>
      </c>
      <c r="E524" s="172"/>
      <c r="F524" s="172">
        <v>0</v>
      </c>
    </row>
    <row r="525" spans="1:6" ht="26.25" x14ac:dyDescent="0.25">
      <c r="A525" s="170">
        <v>34</v>
      </c>
      <c r="B525" s="170">
        <v>36</v>
      </c>
      <c r="C525" s="170" t="s">
        <v>13</v>
      </c>
      <c r="D525" s="171" t="s">
        <v>978</v>
      </c>
      <c r="E525" s="172"/>
      <c r="F525" s="172">
        <v>0</v>
      </c>
    </row>
    <row r="526" spans="1:6" ht="26.25" x14ac:dyDescent="0.25">
      <c r="A526" s="170">
        <v>35</v>
      </c>
      <c r="B526" s="170">
        <v>36</v>
      </c>
      <c r="C526" s="170" t="s">
        <v>13</v>
      </c>
      <c r="D526" s="171" t="s">
        <v>979</v>
      </c>
      <c r="E526" s="172"/>
      <c r="F526" s="172">
        <v>0</v>
      </c>
    </row>
    <row r="527" spans="1:6" ht="26.25" x14ac:dyDescent="0.25">
      <c r="A527" s="170">
        <v>36</v>
      </c>
      <c r="B527" s="170">
        <v>45</v>
      </c>
      <c r="C527" s="170" t="s">
        <v>13</v>
      </c>
      <c r="D527" s="171" t="s">
        <v>980</v>
      </c>
      <c r="E527" s="172"/>
      <c r="F527" s="172">
        <v>0</v>
      </c>
    </row>
    <row r="528" spans="1:6" ht="157.5" x14ac:dyDescent="0.25">
      <c r="A528" s="170">
        <v>37</v>
      </c>
      <c r="B528" s="170">
        <v>2</v>
      </c>
      <c r="C528" s="170" t="s">
        <v>13</v>
      </c>
      <c r="D528" s="171" t="s">
        <v>981</v>
      </c>
      <c r="E528" s="172"/>
      <c r="F528" s="172">
        <v>0</v>
      </c>
    </row>
    <row r="529" spans="1:6" ht="78.75" x14ac:dyDescent="0.25">
      <c r="A529" s="170">
        <v>38</v>
      </c>
      <c r="B529" s="170">
        <v>36</v>
      </c>
      <c r="C529" s="170" t="s">
        <v>13</v>
      </c>
      <c r="D529" s="171" t="s">
        <v>982</v>
      </c>
      <c r="E529" s="172"/>
      <c r="F529" s="172">
        <v>0</v>
      </c>
    </row>
    <row r="530" spans="1:6" ht="26.25" x14ac:dyDescent="0.25">
      <c r="A530" s="170">
        <v>39</v>
      </c>
      <c r="B530" s="170">
        <v>15</v>
      </c>
      <c r="C530" s="170" t="s">
        <v>13</v>
      </c>
      <c r="D530" s="171" t="s">
        <v>983</v>
      </c>
      <c r="E530" s="172"/>
      <c r="F530" s="172">
        <v>0</v>
      </c>
    </row>
    <row r="531" spans="1:6" ht="52.5" x14ac:dyDescent="0.25">
      <c r="A531" s="170">
        <v>40</v>
      </c>
      <c r="B531" s="170">
        <v>3</v>
      </c>
      <c r="C531" s="170" t="s">
        <v>899</v>
      </c>
      <c r="D531" s="171" t="s">
        <v>984</v>
      </c>
      <c r="E531" s="172"/>
      <c r="F531" s="172">
        <v>0</v>
      </c>
    </row>
    <row r="532" spans="1:6" ht="52.5" x14ac:dyDescent="0.25">
      <c r="A532" s="170">
        <v>41</v>
      </c>
      <c r="B532" s="170">
        <v>3</v>
      </c>
      <c r="C532" s="170" t="s">
        <v>899</v>
      </c>
      <c r="D532" s="171" t="s">
        <v>985</v>
      </c>
      <c r="E532" s="172"/>
      <c r="F532" s="172">
        <v>0</v>
      </c>
    </row>
    <row r="533" spans="1:6" ht="52.5" x14ac:dyDescent="0.25">
      <c r="A533" s="170">
        <v>42</v>
      </c>
      <c r="B533" s="170">
        <v>3</v>
      </c>
      <c r="C533" s="170" t="s">
        <v>899</v>
      </c>
      <c r="D533" s="171" t="s">
        <v>986</v>
      </c>
      <c r="E533" s="172"/>
      <c r="F533" s="172">
        <v>0</v>
      </c>
    </row>
    <row r="534" spans="1:6" ht="52.5" x14ac:dyDescent="0.25">
      <c r="A534" s="170">
        <v>43</v>
      </c>
      <c r="B534" s="170">
        <v>3</v>
      </c>
      <c r="C534" s="170" t="s">
        <v>899</v>
      </c>
      <c r="D534" s="171" t="s">
        <v>987</v>
      </c>
      <c r="E534" s="172"/>
      <c r="F534" s="172">
        <v>0</v>
      </c>
    </row>
    <row r="535" spans="1:6" ht="52.5" x14ac:dyDescent="0.25">
      <c r="A535" s="170">
        <v>44</v>
      </c>
      <c r="B535" s="170">
        <v>3</v>
      </c>
      <c r="C535" s="170" t="s">
        <v>899</v>
      </c>
      <c r="D535" s="171" t="s">
        <v>988</v>
      </c>
      <c r="E535" s="172"/>
      <c r="F535" s="172">
        <v>0</v>
      </c>
    </row>
    <row r="536" spans="1:6" ht="52.5" x14ac:dyDescent="0.25">
      <c r="A536" s="170">
        <v>45</v>
      </c>
      <c r="B536" s="170">
        <v>3</v>
      </c>
      <c r="C536" s="170" t="s">
        <v>899</v>
      </c>
      <c r="D536" s="171" t="s">
        <v>989</v>
      </c>
      <c r="E536" s="172"/>
      <c r="F536" s="172">
        <v>0</v>
      </c>
    </row>
    <row r="537" spans="1:6" ht="26.25" x14ac:dyDescent="0.25">
      <c r="A537" s="170">
        <v>46</v>
      </c>
      <c r="B537" s="170">
        <v>50</v>
      </c>
      <c r="C537" s="170" t="s">
        <v>13</v>
      </c>
      <c r="D537" s="171" t="s">
        <v>990</v>
      </c>
      <c r="E537" s="172"/>
      <c r="F537" s="172">
        <v>0</v>
      </c>
    </row>
    <row r="538" spans="1:6" ht="52.5" x14ac:dyDescent="0.25">
      <c r="A538" s="170">
        <v>47</v>
      </c>
      <c r="B538" s="170">
        <v>40</v>
      </c>
      <c r="C538" s="170" t="s">
        <v>13</v>
      </c>
      <c r="D538" s="171" t="s">
        <v>991</v>
      </c>
      <c r="E538" s="172"/>
      <c r="F538" s="172">
        <v>0</v>
      </c>
    </row>
    <row r="539" spans="1:6" ht="52.5" x14ac:dyDescent="0.25">
      <c r="A539" s="170">
        <v>48</v>
      </c>
      <c r="B539" s="170">
        <v>30</v>
      </c>
      <c r="C539" s="170" t="s">
        <v>13</v>
      </c>
      <c r="D539" s="171" t="s">
        <v>992</v>
      </c>
      <c r="E539" s="172"/>
      <c r="F539" s="172">
        <v>0</v>
      </c>
    </row>
    <row r="540" spans="1:6" ht="26.25" x14ac:dyDescent="0.25">
      <c r="A540" s="170">
        <v>49</v>
      </c>
      <c r="B540" s="170">
        <v>5</v>
      </c>
      <c r="C540" s="170" t="s">
        <v>993</v>
      </c>
      <c r="D540" s="171" t="s">
        <v>994</v>
      </c>
      <c r="E540" s="172"/>
      <c r="F540" s="172">
        <v>0</v>
      </c>
    </row>
    <row r="541" spans="1:6" ht="26.25" x14ac:dyDescent="0.25">
      <c r="A541" s="170">
        <v>50</v>
      </c>
      <c r="B541" s="170">
        <v>5</v>
      </c>
      <c r="C541" s="170" t="s">
        <v>993</v>
      </c>
      <c r="D541" s="171" t="s">
        <v>995</v>
      </c>
      <c r="E541" s="172"/>
      <c r="F541" s="172">
        <v>0</v>
      </c>
    </row>
    <row r="542" spans="1:6" ht="26.25" x14ac:dyDescent="0.25">
      <c r="A542" s="170">
        <v>51</v>
      </c>
      <c r="B542" s="170">
        <v>5</v>
      </c>
      <c r="C542" s="170" t="s">
        <v>993</v>
      </c>
      <c r="D542" s="171" t="s">
        <v>996</v>
      </c>
      <c r="E542" s="172"/>
      <c r="F542" s="172">
        <v>0</v>
      </c>
    </row>
    <row r="543" spans="1:6" ht="26.25" x14ac:dyDescent="0.25">
      <c r="A543" s="170">
        <v>52</v>
      </c>
      <c r="B543" s="170">
        <v>5</v>
      </c>
      <c r="C543" s="170" t="s">
        <v>993</v>
      </c>
      <c r="D543" s="171" t="s">
        <v>997</v>
      </c>
      <c r="E543" s="172"/>
      <c r="F543" s="172">
        <v>0</v>
      </c>
    </row>
    <row r="544" spans="1:6" ht="26.25" x14ac:dyDescent="0.25">
      <c r="A544" s="170">
        <v>53</v>
      </c>
      <c r="B544" s="170">
        <v>5</v>
      </c>
      <c r="C544" s="170" t="s">
        <v>993</v>
      </c>
      <c r="D544" s="171" t="s">
        <v>998</v>
      </c>
      <c r="E544" s="172"/>
      <c r="F544" s="172">
        <v>0</v>
      </c>
    </row>
    <row r="545" spans="1:6" ht="26.25" x14ac:dyDescent="0.25">
      <c r="A545" s="170">
        <v>54</v>
      </c>
      <c r="B545" s="170">
        <v>5</v>
      </c>
      <c r="C545" s="170" t="s">
        <v>993</v>
      </c>
      <c r="D545" s="171" t="s">
        <v>999</v>
      </c>
      <c r="E545" s="172"/>
      <c r="F545" s="172">
        <v>0</v>
      </c>
    </row>
    <row r="546" spans="1:6" ht="26.25" x14ac:dyDescent="0.25">
      <c r="A546" s="170">
        <v>55</v>
      </c>
      <c r="B546" s="170">
        <v>5</v>
      </c>
      <c r="C546" s="170" t="s">
        <v>993</v>
      </c>
      <c r="D546" s="171" t="s">
        <v>1000</v>
      </c>
      <c r="E546" s="172"/>
      <c r="F546" s="172">
        <v>0</v>
      </c>
    </row>
    <row r="547" spans="1:6" ht="26.25" x14ac:dyDescent="0.25">
      <c r="A547" s="170">
        <v>56</v>
      </c>
      <c r="B547" s="170">
        <v>10</v>
      </c>
      <c r="C547" s="170" t="s">
        <v>13</v>
      </c>
      <c r="D547" s="171" t="s">
        <v>1001</v>
      </c>
      <c r="E547" s="172"/>
      <c r="F547" s="172">
        <v>0</v>
      </c>
    </row>
    <row r="548" spans="1:6" ht="26.25" x14ac:dyDescent="0.25">
      <c r="A548" s="170">
        <v>57</v>
      </c>
      <c r="B548" s="170">
        <v>10</v>
      </c>
      <c r="C548" s="170" t="s">
        <v>13</v>
      </c>
      <c r="D548" s="171" t="s">
        <v>1002</v>
      </c>
      <c r="E548" s="172"/>
      <c r="F548" s="172">
        <v>0</v>
      </c>
    </row>
    <row r="549" spans="1:6" ht="26.25" x14ac:dyDescent="0.25">
      <c r="A549" s="170">
        <v>58</v>
      </c>
      <c r="B549" s="170">
        <v>10</v>
      </c>
      <c r="C549" s="170" t="s">
        <v>13</v>
      </c>
      <c r="D549" s="171" t="s">
        <v>1003</v>
      </c>
      <c r="E549" s="172"/>
      <c r="F549" s="172">
        <v>0</v>
      </c>
    </row>
    <row r="550" spans="1:6" ht="26.25" x14ac:dyDescent="0.25">
      <c r="A550" s="170">
        <v>59</v>
      </c>
      <c r="B550" s="170">
        <v>10</v>
      </c>
      <c r="C550" s="170" t="s">
        <v>13</v>
      </c>
      <c r="D550" s="171" t="s">
        <v>1004</v>
      </c>
      <c r="E550" s="172"/>
      <c r="F550" s="172">
        <v>0</v>
      </c>
    </row>
    <row r="551" spans="1:6" ht="26.25" x14ac:dyDescent="0.25">
      <c r="A551" s="170">
        <v>60</v>
      </c>
      <c r="B551" s="170">
        <v>10</v>
      </c>
      <c r="C551" s="170" t="s">
        <v>13</v>
      </c>
      <c r="D551" s="171" t="s">
        <v>1005</v>
      </c>
      <c r="E551" s="172"/>
      <c r="F551" s="172">
        <v>0</v>
      </c>
    </row>
    <row r="552" spans="1:6" ht="26.25" x14ac:dyDescent="0.25">
      <c r="A552" s="170">
        <v>61</v>
      </c>
      <c r="B552" s="170">
        <v>10</v>
      </c>
      <c r="C552" s="170" t="s">
        <v>13</v>
      </c>
      <c r="D552" s="171" t="s">
        <v>1006</v>
      </c>
      <c r="E552" s="172"/>
      <c r="F552" s="172">
        <v>0</v>
      </c>
    </row>
    <row r="553" spans="1:6" ht="26.25" x14ac:dyDescent="0.25">
      <c r="A553" s="170">
        <v>62</v>
      </c>
      <c r="B553" s="170">
        <v>10</v>
      </c>
      <c r="C553" s="170" t="s">
        <v>13</v>
      </c>
      <c r="D553" s="171" t="s">
        <v>1007</v>
      </c>
      <c r="E553" s="172"/>
      <c r="F553" s="172">
        <v>0</v>
      </c>
    </row>
    <row r="554" spans="1:6" ht="26.25" x14ac:dyDescent="0.25">
      <c r="A554" s="170">
        <v>63</v>
      </c>
      <c r="B554" s="170">
        <v>10</v>
      </c>
      <c r="C554" s="170" t="s">
        <v>13</v>
      </c>
      <c r="D554" s="171" t="s">
        <v>1008</v>
      </c>
      <c r="E554" s="172"/>
      <c r="F554" s="172">
        <v>0</v>
      </c>
    </row>
    <row r="555" spans="1:6" ht="26.25" x14ac:dyDescent="0.25">
      <c r="A555" s="170">
        <v>64</v>
      </c>
      <c r="B555" s="170">
        <v>10</v>
      </c>
      <c r="C555" s="170" t="s">
        <v>13</v>
      </c>
      <c r="D555" s="171" t="s">
        <v>1009</v>
      </c>
      <c r="E555" s="172"/>
      <c r="F555" s="172">
        <v>0</v>
      </c>
    </row>
    <row r="556" spans="1:6" ht="26.25" x14ac:dyDescent="0.25">
      <c r="A556" s="170">
        <v>65</v>
      </c>
      <c r="B556" s="170">
        <v>1</v>
      </c>
      <c r="C556" s="170" t="s">
        <v>899</v>
      </c>
      <c r="D556" s="171" t="s">
        <v>1010</v>
      </c>
      <c r="E556" s="172"/>
      <c r="F556" s="172">
        <v>0</v>
      </c>
    </row>
    <row r="557" spans="1:6" ht="26.25" x14ac:dyDescent="0.25">
      <c r="A557" s="170">
        <v>66</v>
      </c>
      <c r="B557" s="170">
        <v>1</v>
      </c>
      <c r="C557" s="170" t="s">
        <v>899</v>
      </c>
      <c r="D557" s="171" t="s">
        <v>1011</v>
      </c>
      <c r="E557" s="172"/>
      <c r="F557" s="172">
        <v>0</v>
      </c>
    </row>
    <row r="558" spans="1:6" ht="26.25" x14ac:dyDescent="0.25">
      <c r="A558" s="170">
        <v>67</v>
      </c>
      <c r="B558" s="170">
        <v>1</v>
      </c>
      <c r="C558" s="170" t="s">
        <v>899</v>
      </c>
      <c r="D558" s="171" t="s">
        <v>1012</v>
      </c>
      <c r="E558" s="172"/>
      <c r="F558" s="172">
        <v>0</v>
      </c>
    </row>
    <row r="559" spans="1:6" ht="26.25" x14ac:dyDescent="0.25">
      <c r="A559" s="170">
        <v>68</v>
      </c>
      <c r="B559" s="170">
        <v>1</v>
      </c>
      <c r="C559" s="170" t="s">
        <v>899</v>
      </c>
      <c r="D559" s="171" t="s">
        <v>1013</v>
      </c>
      <c r="E559" s="172"/>
      <c r="F559" s="172">
        <v>0</v>
      </c>
    </row>
    <row r="560" spans="1:6" ht="26.25" x14ac:dyDescent="0.25">
      <c r="A560" s="170">
        <v>69</v>
      </c>
      <c r="B560" s="170">
        <v>1</v>
      </c>
      <c r="C560" s="170" t="s">
        <v>899</v>
      </c>
      <c r="D560" s="171" t="s">
        <v>1014</v>
      </c>
      <c r="E560" s="172"/>
      <c r="F560" s="172">
        <v>0</v>
      </c>
    </row>
    <row r="561" spans="1:6" ht="26.25" x14ac:dyDescent="0.25">
      <c r="A561" s="170">
        <v>70</v>
      </c>
      <c r="B561" s="170">
        <v>1</v>
      </c>
      <c r="C561" s="170" t="s">
        <v>899</v>
      </c>
      <c r="D561" s="171" t="s">
        <v>1015</v>
      </c>
      <c r="E561" s="172"/>
      <c r="F561" s="172">
        <v>0</v>
      </c>
    </row>
    <row r="562" spans="1:6" ht="26.25" x14ac:dyDescent="0.25">
      <c r="A562" s="170">
        <v>71</v>
      </c>
      <c r="B562" s="170">
        <v>1</v>
      </c>
      <c r="C562" s="170" t="s">
        <v>899</v>
      </c>
      <c r="D562" s="171" t="s">
        <v>1016</v>
      </c>
      <c r="E562" s="172"/>
      <c r="F562" s="172">
        <v>0</v>
      </c>
    </row>
    <row r="563" spans="1:6" ht="26.25" x14ac:dyDescent="0.25">
      <c r="A563" s="170">
        <v>72</v>
      </c>
      <c r="B563" s="170">
        <v>1</v>
      </c>
      <c r="C563" s="170" t="s">
        <v>899</v>
      </c>
      <c r="D563" s="171" t="s">
        <v>1017</v>
      </c>
      <c r="E563" s="172"/>
      <c r="F563" s="172">
        <v>0</v>
      </c>
    </row>
    <row r="564" spans="1:6" ht="52.5" x14ac:dyDescent="0.25">
      <c r="A564" s="170">
        <v>73</v>
      </c>
      <c r="B564" s="170">
        <v>20</v>
      </c>
      <c r="C564" s="170" t="s">
        <v>678</v>
      </c>
      <c r="D564" s="171" t="s">
        <v>1018</v>
      </c>
      <c r="E564" s="172"/>
      <c r="F564" s="172">
        <v>0</v>
      </c>
    </row>
    <row r="565" spans="1:6" ht="52.5" x14ac:dyDescent="0.25">
      <c r="A565" s="170">
        <v>74</v>
      </c>
      <c r="B565" s="170">
        <v>10</v>
      </c>
      <c r="C565" s="170" t="s">
        <v>1019</v>
      </c>
      <c r="D565" s="171" t="s">
        <v>1020</v>
      </c>
      <c r="E565" s="172"/>
      <c r="F565" s="172">
        <v>0</v>
      </c>
    </row>
    <row r="566" spans="1:6" ht="52.5" x14ac:dyDescent="0.25">
      <c r="A566" s="170">
        <v>75</v>
      </c>
      <c r="B566" s="170">
        <v>1</v>
      </c>
      <c r="C566" s="170" t="s">
        <v>899</v>
      </c>
      <c r="D566" s="171" t="s">
        <v>1021</v>
      </c>
      <c r="E566" s="172"/>
      <c r="F566" s="172">
        <v>0</v>
      </c>
    </row>
    <row r="567" spans="1:6" ht="26.25" x14ac:dyDescent="0.25">
      <c r="A567" s="170">
        <v>76</v>
      </c>
      <c r="B567" s="170">
        <v>1</v>
      </c>
      <c r="C567" s="170" t="s">
        <v>899</v>
      </c>
      <c r="D567" s="171" t="s">
        <v>1022</v>
      </c>
      <c r="E567" s="172"/>
      <c r="F567" s="172">
        <v>0</v>
      </c>
    </row>
    <row r="568" spans="1:6" ht="26.25" x14ac:dyDescent="0.25">
      <c r="A568" s="170">
        <v>77</v>
      </c>
      <c r="B568" s="170">
        <v>1</v>
      </c>
      <c r="C568" s="170" t="s">
        <v>899</v>
      </c>
      <c r="D568" s="171" t="s">
        <v>1023</v>
      </c>
      <c r="E568" s="172"/>
      <c r="F568" s="172">
        <v>0</v>
      </c>
    </row>
    <row r="569" spans="1:6" ht="26.25" x14ac:dyDescent="0.25">
      <c r="A569" s="170">
        <v>78</v>
      </c>
      <c r="B569" s="170">
        <v>1</v>
      </c>
      <c r="C569" s="170" t="s">
        <v>899</v>
      </c>
      <c r="D569" s="171" t="s">
        <v>1024</v>
      </c>
      <c r="E569" s="172"/>
      <c r="F569" s="172">
        <v>0</v>
      </c>
    </row>
    <row r="570" spans="1:6" ht="26.25" x14ac:dyDescent="0.25">
      <c r="A570" s="170">
        <v>79</v>
      </c>
      <c r="B570" s="170">
        <v>1</v>
      </c>
      <c r="C570" s="170" t="s">
        <v>899</v>
      </c>
      <c r="D570" s="171" t="s">
        <v>1025</v>
      </c>
      <c r="E570" s="172"/>
      <c r="F570" s="172">
        <v>0</v>
      </c>
    </row>
    <row r="571" spans="1:6" ht="26.25" x14ac:dyDescent="0.25">
      <c r="A571" s="170">
        <v>80</v>
      </c>
      <c r="B571" s="170">
        <v>1</v>
      </c>
      <c r="C571" s="170" t="s">
        <v>899</v>
      </c>
      <c r="D571" s="171" t="s">
        <v>1026</v>
      </c>
      <c r="E571" s="172"/>
      <c r="F571" s="172">
        <v>0</v>
      </c>
    </row>
    <row r="572" spans="1:6" ht="52.5" x14ac:dyDescent="0.25">
      <c r="A572" s="170">
        <v>81</v>
      </c>
      <c r="B572" s="170">
        <v>5</v>
      </c>
      <c r="C572" s="170" t="s">
        <v>899</v>
      </c>
      <c r="D572" s="171" t="s">
        <v>1027</v>
      </c>
      <c r="E572" s="172"/>
      <c r="F572" s="172">
        <v>0</v>
      </c>
    </row>
    <row r="573" spans="1:6" ht="26.25" x14ac:dyDescent="0.25">
      <c r="A573" s="170">
        <v>82</v>
      </c>
      <c r="B573" s="170">
        <v>15</v>
      </c>
      <c r="C573" s="170" t="s">
        <v>899</v>
      </c>
      <c r="D573" s="171" t="s">
        <v>1028</v>
      </c>
      <c r="E573" s="172"/>
      <c r="F573" s="172">
        <v>0</v>
      </c>
    </row>
    <row r="574" spans="1:6" ht="26.25" x14ac:dyDescent="0.25">
      <c r="A574" s="170">
        <v>83</v>
      </c>
      <c r="B574" s="170">
        <v>5</v>
      </c>
      <c r="C574" s="170" t="s">
        <v>1029</v>
      </c>
      <c r="D574" s="171" t="s">
        <v>1030</v>
      </c>
      <c r="E574" s="172"/>
      <c r="F574" s="172">
        <v>0</v>
      </c>
    </row>
    <row r="575" spans="1:6" ht="26.25" x14ac:dyDescent="0.25">
      <c r="A575" s="170">
        <v>84</v>
      </c>
      <c r="B575" s="170">
        <v>5</v>
      </c>
      <c r="C575" s="170" t="s">
        <v>1029</v>
      </c>
      <c r="D575" s="171" t="s">
        <v>1031</v>
      </c>
      <c r="E575" s="172"/>
      <c r="F575" s="172">
        <v>0</v>
      </c>
    </row>
    <row r="576" spans="1:6" ht="26.25" x14ac:dyDescent="0.25">
      <c r="A576" s="170">
        <v>85</v>
      </c>
      <c r="B576" s="170">
        <v>5</v>
      </c>
      <c r="C576" s="170" t="s">
        <v>1029</v>
      </c>
      <c r="D576" s="171" t="s">
        <v>1032</v>
      </c>
      <c r="E576" s="172"/>
      <c r="F576" s="172">
        <v>0</v>
      </c>
    </row>
    <row r="577" spans="1:6" ht="26.25" x14ac:dyDescent="0.25">
      <c r="A577" s="170">
        <v>86</v>
      </c>
      <c r="B577" s="170">
        <v>5</v>
      </c>
      <c r="C577" s="170" t="s">
        <v>1029</v>
      </c>
      <c r="D577" s="171" t="s">
        <v>1033</v>
      </c>
      <c r="E577" s="172"/>
      <c r="F577" s="172">
        <v>0</v>
      </c>
    </row>
    <row r="578" spans="1:6" ht="26.25" x14ac:dyDescent="0.25">
      <c r="A578" s="170">
        <v>87</v>
      </c>
      <c r="B578" s="170">
        <v>5</v>
      </c>
      <c r="C578" s="170" t="s">
        <v>1029</v>
      </c>
      <c r="D578" s="171" t="s">
        <v>1034</v>
      </c>
      <c r="E578" s="172"/>
      <c r="F578" s="172">
        <v>0</v>
      </c>
    </row>
    <row r="579" spans="1:6" ht="26.25" x14ac:dyDescent="0.25">
      <c r="A579" s="170">
        <v>88</v>
      </c>
      <c r="B579" s="170">
        <v>5</v>
      </c>
      <c r="C579" s="170" t="s">
        <v>1029</v>
      </c>
      <c r="D579" s="171" t="s">
        <v>1035</v>
      </c>
      <c r="E579" s="172"/>
      <c r="F579" s="172">
        <v>0</v>
      </c>
    </row>
    <row r="580" spans="1:6" ht="26.25" x14ac:dyDescent="0.25">
      <c r="A580" s="170">
        <v>89</v>
      </c>
      <c r="B580" s="170">
        <v>15</v>
      </c>
      <c r="C580" s="170" t="s">
        <v>1029</v>
      </c>
      <c r="D580" s="171" t="s">
        <v>1036</v>
      </c>
      <c r="E580" s="172"/>
      <c r="F580" s="172">
        <v>0</v>
      </c>
    </row>
    <row r="581" spans="1:6" ht="26.25" x14ac:dyDescent="0.25">
      <c r="A581" s="170">
        <v>90</v>
      </c>
      <c r="B581" s="170">
        <v>5</v>
      </c>
      <c r="C581" s="170" t="s">
        <v>890</v>
      </c>
      <c r="D581" s="171" t="s">
        <v>1037</v>
      </c>
      <c r="E581" s="172"/>
      <c r="F581" s="172">
        <v>0</v>
      </c>
    </row>
    <row r="582" spans="1:6" ht="26.25" x14ac:dyDescent="0.25">
      <c r="A582" s="170">
        <v>91</v>
      </c>
      <c r="B582" s="170">
        <v>20</v>
      </c>
      <c r="C582" s="170" t="s">
        <v>13</v>
      </c>
      <c r="D582" s="171" t="s">
        <v>1038</v>
      </c>
      <c r="E582" s="172"/>
      <c r="F582" s="172">
        <v>0</v>
      </c>
    </row>
    <row r="583" spans="1:6" ht="26.25" x14ac:dyDescent="0.25">
      <c r="A583" s="170">
        <v>92</v>
      </c>
      <c r="B583" s="170">
        <v>5</v>
      </c>
      <c r="C583" s="170" t="s">
        <v>993</v>
      </c>
      <c r="D583" s="171" t="s">
        <v>1039</v>
      </c>
      <c r="E583" s="172"/>
      <c r="F583" s="172">
        <v>0</v>
      </c>
    </row>
    <row r="584" spans="1:6" ht="26.25" x14ac:dyDescent="0.25">
      <c r="A584" s="170">
        <v>93</v>
      </c>
      <c r="B584" s="170">
        <v>3</v>
      </c>
      <c r="C584" s="170" t="s">
        <v>993</v>
      </c>
      <c r="D584" s="171" t="s">
        <v>1040</v>
      </c>
      <c r="E584" s="172"/>
      <c r="F584" s="172">
        <v>0</v>
      </c>
    </row>
    <row r="585" spans="1:6" ht="26.25" x14ac:dyDescent="0.25">
      <c r="A585" s="170">
        <v>94</v>
      </c>
      <c r="B585" s="170">
        <v>3</v>
      </c>
      <c r="C585" s="170" t="s">
        <v>993</v>
      </c>
      <c r="D585" s="171" t="s">
        <v>1041</v>
      </c>
      <c r="E585" s="172"/>
      <c r="F585" s="172">
        <v>0</v>
      </c>
    </row>
    <row r="586" spans="1:6" ht="26.25" x14ac:dyDescent="0.25">
      <c r="A586" s="170">
        <v>95</v>
      </c>
      <c r="B586" s="170">
        <v>3</v>
      </c>
      <c r="C586" s="170" t="s">
        <v>993</v>
      </c>
      <c r="D586" s="171" t="s">
        <v>1042</v>
      </c>
      <c r="E586" s="172"/>
      <c r="F586" s="172">
        <v>0</v>
      </c>
    </row>
    <row r="587" spans="1:6" ht="26.25" x14ac:dyDescent="0.25">
      <c r="A587" s="170">
        <v>96</v>
      </c>
      <c r="B587" s="170">
        <v>3</v>
      </c>
      <c r="C587" s="170" t="s">
        <v>993</v>
      </c>
      <c r="D587" s="171" t="s">
        <v>1043</v>
      </c>
      <c r="E587" s="172"/>
      <c r="F587" s="172">
        <v>0</v>
      </c>
    </row>
    <row r="588" spans="1:6" ht="26.25" x14ac:dyDescent="0.25">
      <c r="A588" s="170">
        <v>97</v>
      </c>
      <c r="B588" s="170">
        <v>40</v>
      </c>
      <c r="C588" s="170" t="s">
        <v>13</v>
      </c>
      <c r="D588" s="171" t="s">
        <v>1044</v>
      </c>
      <c r="E588" s="172"/>
      <c r="F588" s="172">
        <v>0</v>
      </c>
    </row>
    <row r="589" spans="1:6" ht="26.25" x14ac:dyDescent="0.25">
      <c r="A589" s="170">
        <v>98</v>
      </c>
      <c r="B589" s="170">
        <v>20</v>
      </c>
      <c r="C589" s="170" t="s">
        <v>13</v>
      </c>
      <c r="D589" s="171" t="s">
        <v>1045</v>
      </c>
      <c r="E589" s="172"/>
      <c r="F589" s="172">
        <v>0</v>
      </c>
    </row>
    <row r="590" spans="1:6" ht="26.25" x14ac:dyDescent="0.25">
      <c r="A590" s="170">
        <v>99</v>
      </c>
      <c r="B590" s="170">
        <v>10</v>
      </c>
      <c r="C590" s="170" t="s">
        <v>13</v>
      </c>
      <c r="D590" s="171" t="s">
        <v>1046</v>
      </c>
      <c r="E590" s="172"/>
      <c r="F590" s="172">
        <v>0</v>
      </c>
    </row>
    <row r="591" spans="1:6" ht="26.25" x14ac:dyDescent="0.25">
      <c r="A591" s="170">
        <v>100</v>
      </c>
      <c r="B591" s="170">
        <v>5</v>
      </c>
      <c r="C591" s="170" t="s">
        <v>13</v>
      </c>
      <c r="D591" s="171" t="s">
        <v>1047</v>
      </c>
      <c r="E591" s="172"/>
      <c r="F591" s="172">
        <v>0</v>
      </c>
    </row>
    <row r="592" spans="1:6" ht="52.5" x14ac:dyDescent="0.25">
      <c r="A592" s="170">
        <v>101</v>
      </c>
      <c r="B592" s="170">
        <v>10</v>
      </c>
      <c r="C592" s="170" t="s">
        <v>1048</v>
      </c>
      <c r="D592" s="171" t="s">
        <v>1049</v>
      </c>
      <c r="E592" s="172"/>
      <c r="F592" s="172">
        <v>0</v>
      </c>
    </row>
    <row r="593" spans="1:7" ht="26.25" x14ac:dyDescent="0.4">
      <c r="A593" s="41" t="s">
        <v>1437</v>
      </c>
    </row>
    <row r="594" spans="1:7" ht="26.25" x14ac:dyDescent="0.25">
      <c r="A594" s="170">
        <v>1</v>
      </c>
      <c r="B594" s="170">
        <v>270</v>
      </c>
      <c r="C594" s="170" t="s">
        <v>885</v>
      </c>
      <c r="D594" s="171" t="s">
        <v>886</v>
      </c>
      <c r="E594" s="172" t="s">
        <v>192</v>
      </c>
      <c r="F594" s="172" t="e">
        <v>#VALUE!</v>
      </c>
      <c r="G594" s="170" t="s">
        <v>193</v>
      </c>
    </row>
    <row r="595" spans="1:7" ht="52.5" x14ac:dyDescent="0.25">
      <c r="A595" s="170">
        <v>2</v>
      </c>
      <c r="B595" s="170">
        <v>3</v>
      </c>
      <c r="C595" s="170" t="s">
        <v>13</v>
      </c>
      <c r="D595" s="171" t="s">
        <v>887</v>
      </c>
      <c r="E595" s="172" t="s">
        <v>192</v>
      </c>
      <c r="F595" s="172" t="e">
        <v>#VALUE!</v>
      </c>
      <c r="G595" s="170" t="s">
        <v>193</v>
      </c>
    </row>
    <row r="596" spans="1:7" ht="26.25" x14ac:dyDescent="0.25">
      <c r="A596" s="170">
        <v>3</v>
      </c>
      <c r="B596" s="170">
        <v>30</v>
      </c>
      <c r="C596" s="170" t="s">
        <v>13</v>
      </c>
      <c r="D596" s="171" t="s">
        <v>888</v>
      </c>
      <c r="E596" s="172" t="s">
        <v>192</v>
      </c>
      <c r="F596" s="172" t="e">
        <v>#VALUE!</v>
      </c>
      <c r="G596" s="170" t="s">
        <v>193</v>
      </c>
    </row>
    <row r="597" spans="1:7" ht="236.25" x14ac:dyDescent="0.25">
      <c r="A597" s="170">
        <v>4</v>
      </c>
      <c r="B597" s="170">
        <v>9</v>
      </c>
      <c r="C597" s="170" t="s">
        <v>13</v>
      </c>
      <c r="D597" s="171" t="s">
        <v>889</v>
      </c>
      <c r="E597" s="172" t="s">
        <v>192</v>
      </c>
      <c r="F597" s="172" t="e">
        <v>#VALUE!</v>
      </c>
      <c r="G597" s="170" t="s">
        <v>193</v>
      </c>
    </row>
    <row r="598" spans="1:7" ht="236.25" x14ac:dyDescent="0.25">
      <c r="A598" s="170">
        <v>5</v>
      </c>
      <c r="B598" s="170">
        <v>38</v>
      </c>
      <c r="C598" s="170" t="s">
        <v>890</v>
      </c>
      <c r="D598" s="171" t="s">
        <v>891</v>
      </c>
      <c r="E598" s="172" t="s">
        <v>192</v>
      </c>
      <c r="F598" s="172" t="e">
        <v>#VALUE!</v>
      </c>
      <c r="G598" s="170" t="s">
        <v>193</v>
      </c>
    </row>
    <row r="599" spans="1:7" ht="210" x14ac:dyDescent="0.25">
      <c r="A599" s="170">
        <v>6</v>
      </c>
      <c r="B599" s="170">
        <v>60</v>
      </c>
      <c r="C599" s="170" t="s">
        <v>890</v>
      </c>
      <c r="D599" s="171" t="s">
        <v>892</v>
      </c>
      <c r="E599" s="172" t="s">
        <v>192</v>
      </c>
      <c r="F599" s="172" t="e">
        <v>#VALUE!</v>
      </c>
      <c r="G599" s="170" t="s">
        <v>193</v>
      </c>
    </row>
    <row r="600" spans="1:7" ht="131.25" x14ac:dyDescent="0.25">
      <c r="A600" s="170">
        <v>7</v>
      </c>
      <c r="B600" s="170">
        <v>75</v>
      </c>
      <c r="C600" s="170" t="s">
        <v>890</v>
      </c>
      <c r="D600" s="171" t="s">
        <v>893</v>
      </c>
      <c r="E600" s="172" t="s">
        <v>192</v>
      </c>
      <c r="F600" s="172" t="e">
        <v>#VALUE!</v>
      </c>
      <c r="G600" s="170" t="s">
        <v>193</v>
      </c>
    </row>
    <row r="601" spans="1:7" ht="52.5" x14ac:dyDescent="0.25">
      <c r="A601" s="170">
        <v>8</v>
      </c>
      <c r="B601" s="170">
        <v>15</v>
      </c>
      <c r="C601" s="170" t="s">
        <v>701</v>
      </c>
      <c r="D601" s="171" t="s">
        <v>894</v>
      </c>
      <c r="E601" s="172" t="s">
        <v>192</v>
      </c>
      <c r="F601" s="172" t="e">
        <v>#VALUE!</v>
      </c>
      <c r="G601" s="170" t="s">
        <v>193</v>
      </c>
    </row>
    <row r="602" spans="1:7" ht="288.75" x14ac:dyDescent="0.25">
      <c r="A602" s="170">
        <v>9</v>
      </c>
      <c r="B602" s="170">
        <v>27</v>
      </c>
      <c r="C602" s="170" t="s">
        <v>890</v>
      </c>
      <c r="D602" s="171" t="s">
        <v>895</v>
      </c>
      <c r="E602" s="172" t="s">
        <v>192</v>
      </c>
      <c r="F602" s="172" t="e">
        <v>#VALUE!</v>
      </c>
      <c r="G602" s="170" t="s">
        <v>193</v>
      </c>
    </row>
    <row r="603" spans="1:7" ht="26.25" x14ac:dyDescent="0.25">
      <c r="A603" s="170">
        <v>10</v>
      </c>
      <c r="B603" s="170">
        <v>18</v>
      </c>
      <c r="C603" s="170" t="s">
        <v>13</v>
      </c>
      <c r="D603" s="171" t="s">
        <v>896</v>
      </c>
      <c r="E603" s="172" t="s">
        <v>192</v>
      </c>
      <c r="F603" s="172" t="e">
        <v>#VALUE!</v>
      </c>
      <c r="G603" s="170" t="s">
        <v>193</v>
      </c>
    </row>
    <row r="604" spans="1:7" ht="26.25" x14ac:dyDescent="0.25">
      <c r="A604" s="170">
        <v>11</v>
      </c>
      <c r="B604" s="170">
        <v>18</v>
      </c>
      <c r="C604" s="170" t="s">
        <v>13</v>
      </c>
      <c r="D604" s="171" t="s">
        <v>897</v>
      </c>
      <c r="E604" s="172" t="s">
        <v>192</v>
      </c>
      <c r="F604" s="172" t="e">
        <v>#VALUE!</v>
      </c>
      <c r="G604" s="170" t="s">
        <v>193</v>
      </c>
    </row>
    <row r="605" spans="1:7" ht="52.5" x14ac:dyDescent="0.25">
      <c r="A605" s="170">
        <v>12</v>
      </c>
      <c r="B605" s="170">
        <v>30</v>
      </c>
      <c r="C605" s="170" t="s">
        <v>13</v>
      </c>
      <c r="D605" s="171" t="s">
        <v>898</v>
      </c>
      <c r="E605" s="172" t="s">
        <v>192</v>
      </c>
      <c r="F605" s="172" t="e">
        <v>#VALUE!</v>
      </c>
      <c r="G605" s="170" t="s">
        <v>193</v>
      </c>
    </row>
    <row r="606" spans="1:7" ht="26.25" x14ac:dyDescent="0.25">
      <c r="A606" s="170">
        <v>13</v>
      </c>
      <c r="B606" s="170">
        <v>270</v>
      </c>
      <c r="C606" s="170" t="s">
        <v>899</v>
      </c>
      <c r="D606" s="171" t="s">
        <v>900</v>
      </c>
      <c r="E606" s="172" t="s">
        <v>192</v>
      </c>
      <c r="F606" s="172" t="e">
        <v>#VALUE!</v>
      </c>
      <c r="G606" s="170" t="s">
        <v>193</v>
      </c>
    </row>
    <row r="607" spans="1:7" ht="52.5" x14ac:dyDescent="0.25">
      <c r="A607" s="170">
        <v>14</v>
      </c>
      <c r="B607" s="170">
        <v>540</v>
      </c>
      <c r="C607" s="170" t="s">
        <v>13</v>
      </c>
      <c r="D607" s="171" t="s">
        <v>901</v>
      </c>
      <c r="E607" s="172" t="s">
        <v>192</v>
      </c>
      <c r="F607" s="172" t="e">
        <v>#VALUE!</v>
      </c>
      <c r="G607" s="170" t="s">
        <v>193</v>
      </c>
    </row>
    <row r="608" spans="1:7" ht="26.25" x14ac:dyDescent="0.25">
      <c r="A608" s="170">
        <v>15</v>
      </c>
      <c r="B608" s="170">
        <v>9</v>
      </c>
      <c r="C608" s="170" t="s">
        <v>13</v>
      </c>
      <c r="D608" s="171" t="s">
        <v>902</v>
      </c>
      <c r="E608" s="172" t="s">
        <v>192</v>
      </c>
      <c r="F608" s="172" t="e">
        <v>#VALUE!</v>
      </c>
      <c r="G608" s="170" t="s">
        <v>193</v>
      </c>
    </row>
    <row r="609" spans="1:7" ht="52.5" x14ac:dyDescent="0.25">
      <c r="A609" s="170">
        <v>16</v>
      </c>
      <c r="B609" s="170">
        <v>30</v>
      </c>
      <c r="C609" s="170" t="s">
        <v>13</v>
      </c>
      <c r="D609" s="171" t="s">
        <v>903</v>
      </c>
      <c r="E609" s="172" t="s">
        <v>192</v>
      </c>
      <c r="F609" s="172" t="e">
        <v>#VALUE!</v>
      </c>
      <c r="G609" s="170" t="s">
        <v>193</v>
      </c>
    </row>
    <row r="610" spans="1:7" ht="52.5" x14ac:dyDescent="0.25">
      <c r="A610" s="170">
        <v>17</v>
      </c>
      <c r="B610" s="170">
        <v>30</v>
      </c>
      <c r="C610" s="170" t="s">
        <v>13</v>
      </c>
      <c r="D610" s="171" t="s">
        <v>904</v>
      </c>
      <c r="E610" s="172" t="s">
        <v>192</v>
      </c>
      <c r="F610" s="172" t="e">
        <v>#VALUE!</v>
      </c>
      <c r="G610" s="170" t="s">
        <v>193</v>
      </c>
    </row>
    <row r="611" spans="1:7" ht="26.25" x14ac:dyDescent="0.25">
      <c r="A611" s="170">
        <v>18</v>
      </c>
      <c r="B611" s="170">
        <v>45</v>
      </c>
      <c r="C611" s="170" t="s">
        <v>13</v>
      </c>
      <c r="D611" s="171" t="s">
        <v>905</v>
      </c>
      <c r="E611" s="172" t="s">
        <v>192</v>
      </c>
      <c r="F611" s="172" t="e">
        <v>#VALUE!</v>
      </c>
      <c r="G611" s="170" t="s">
        <v>193</v>
      </c>
    </row>
    <row r="612" spans="1:7" ht="78.75" x14ac:dyDescent="0.25">
      <c r="A612" s="170">
        <v>19</v>
      </c>
      <c r="B612" s="170">
        <v>30</v>
      </c>
      <c r="C612" s="170" t="s">
        <v>13</v>
      </c>
      <c r="D612" s="171" t="s">
        <v>906</v>
      </c>
      <c r="E612" s="172" t="s">
        <v>192</v>
      </c>
      <c r="F612" s="172" t="e">
        <v>#VALUE!</v>
      </c>
      <c r="G612" s="170" t="s">
        <v>193</v>
      </c>
    </row>
    <row r="613" spans="1:7" ht="105" x14ac:dyDescent="0.25">
      <c r="A613" s="170">
        <v>20</v>
      </c>
      <c r="B613" s="170">
        <v>180</v>
      </c>
      <c r="C613" s="170" t="s">
        <v>13</v>
      </c>
      <c r="D613" s="171" t="s">
        <v>907</v>
      </c>
      <c r="E613" s="172" t="s">
        <v>192</v>
      </c>
      <c r="F613" s="172" t="e">
        <v>#VALUE!</v>
      </c>
      <c r="G613" s="170" t="s">
        <v>193</v>
      </c>
    </row>
    <row r="614" spans="1:7" ht="78.75" x14ac:dyDescent="0.25">
      <c r="A614" s="170">
        <v>21</v>
      </c>
      <c r="B614" s="170">
        <v>23</v>
      </c>
      <c r="C614" s="170" t="s">
        <v>13</v>
      </c>
      <c r="D614" s="171" t="s">
        <v>908</v>
      </c>
      <c r="E614" s="172" t="s">
        <v>192</v>
      </c>
      <c r="F614" s="172" t="e">
        <v>#VALUE!</v>
      </c>
      <c r="G614" s="170" t="s">
        <v>193</v>
      </c>
    </row>
    <row r="615" spans="1:7" ht="78.75" x14ac:dyDescent="0.25">
      <c r="A615" s="170">
        <v>22</v>
      </c>
      <c r="B615" s="170">
        <v>15</v>
      </c>
      <c r="C615" s="170" t="s">
        <v>13</v>
      </c>
      <c r="D615" s="171" t="s">
        <v>909</v>
      </c>
      <c r="E615" s="172" t="s">
        <v>192</v>
      </c>
      <c r="F615" s="172" t="e">
        <v>#VALUE!</v>
      </c>
      <c r="G615" s="170" t="s">
        <v>193</v>
      </c>
    </row>
    <row r="616" spans="1:7" ht="52.5" x14ac:dyDescent="0.25">
      <c r="A616" s="170">
        <v>23</v>
      </c>
      <c r="B616" s="170">
        <v>45</v>
      </c>
      <c r="C616" s="170" t="s">
        <v>13</v>
      </c>
      <c r="D616" s="171" t="s">
        <v>910</v>
      </c>
      <c r="E616" s="172" t="s">
        <v>192</v>
      </c>
      <c r="F616" s="172" t="e">
        <v>#VALUE!</v>
      </c>
      <c r="G616" s="170" t="s">
        <v>193</v>
      </c>
    </row>
    <row r="617" spans="1:7" ht="105" x14ac:dyDescent="0.25">
      <c r="A617" s="170">
        <v>24</v>
      </c>
      <c r="B617" s="170">
        <v>23</v>
      </c>
      <c r="C617" s="170" t="s">
        <v>701</v>
      </c>
      <c r="D617" s="171" t="s">
        <v>911</v>
      </c>
      <c r="E617" s="172" t="s">
        <v>192</v>
      </c>
      <c r="F617" s="172" t="e">
        <v>#VALUE!</v>
      </c>
      <c r="G617" s="170" t="s">
        <v>193</v>
      </c>
    </row>
    <row r="618" spans="1:7" ht="26.25" x14ac:dyDescent="0.25">
      <c r="A618" s="170">
        <v>25</v>
      </c>
      <c r="B618" s="170">
        <v>45</v>
      </c>
      <c r="C618" s="170" t="s">
        <v>13</v>
      </c>
      <c r="D618" s="171" t="s">
        <v>912</v>
      </c>
      <c r="E618" s="172" t="s">
        <v>192</v>
      </c>
      <c r="F618" s="172" t="e">
        <v>#VALUE!</v>
      </c>
      <c r="G618" s="170" t="s">
        <v>193</v>
      </c>
    </row>
    <row r="619" spans="1:7" ht="157.5" x14ac:dyDescent="0.25">
      <c r="A619" s="170">
        <v>26</v>
      </c>
      <c r="B619" s="170">
        <v>450</v>
      </c>
      <c r="C619" s="170" t="s">
        <v>899</v>
      </c>
      <c r="D619" s="171" t="s">
        <v>913</v>
      </c>
      <c r="E619" s="172" t="s">
        <v>192</v>
      </c>
      <c r="F619" s="172" t="e">
        <v>#VALUE!</v>
      </c>
      <c r="G619" s="170" t="s">
        <v>193</v>
      </c>
    </row>
    <row r="620" spans="1:7" ht="315" x14ac:dyDescent="0.25">
      <c r="A620" s="170">
        <v>27</v>
      </c>
      <c r="B620" s="170">
        <v>9</v>
      </c>
      <c r="C620" s="170" t="s">
        <v>899</v>
      </c>
      <c r="D620" s="171" t="s">
        <v>914</v>
      </c>
      <c r="E620" s="172" t="s">
        <v>192</v>
      </c>
      <c r="F620" s="172" t="e">
        <v>#VALUE!</v>
      </c>
      <c r="G620" s="170" t="s">
        <v>193</v>
      </c>
    </row>
    <row r="621" spans="1:7" ht="26.25" x14ac:dyDescent="0.25">
      <c r="A621" s="170">
        <v>28</v>
      </c>
      <c r="B621" s="170">
        <v>15</v>
      </c>
      <c r="C621" s="170" t="s">
        <v>899</v>
      </c>
      <c r="D621" s="171" t="s">
        <v>915</v>
      </c>
      <c r="E621" s="172" t="s">
        <v>192</v>
      </c>
      <c r="F621" s="172" t="e">
        <v>#VALUE!</v>
      </c>
      <c r="G621" s="170" t="s">
        <v>193</v>
      </c>
    </row>
    <row r="622" spans="1:7" ht="26.25" x14ac:dyDescent="0.25">
      <c r="A622" s="170">
        <v>29</v>
      </c>
      <c r="B622" s="170">
        <v>450</v>
      </c>
      <c r="C622" s="170" t="s">
        <v>899</v>
      </c>
      <c r="D622" s="171" t="s">
        <v>916</v>
      </c>
      <c r="E622" s="172" t="s">
        <v>192</v>
      </c>
      <c r="F622" s="172" t="e">
        <v>#VALUE!</v>
      </c>
      <c r="G622" s="170" t="s">
        <v>193</v>
      </c>
    </row>
    <row r="623" spans="1:7" ht="131.25" x14ac:dyDescent="0.25">
      <c r="A623" s="170">
        <v>30</v>
      </c>
      <c r="B623" s="170">
        <v>120</v>
      </c>
      <c r="C623" s="170" t="s">
        <v>13</v>
      </c>
      <c r="D623" s="171" t="s">
        <v>917</v>
      </c>
      <c r="E623" s="172" t="s">
        <v>192</v>
      </c>
      <c r="F623" s="172" t="e">
        <v>#VALUE!</v>
      </c>
      <c r="G623" s="170" t="s">
        <v>193</v>
      </c>
    </row>
    <row r="624" spans="1:7" ht="52.5" x14ac:dyDescent="0.25">
      <c r="A624" s="170">
        <v>31</v>
      </c>
      <c r="B624" s="170">
        <v>480</v>
      </c>
      <c r="C624" s="170" t="s">
        <v>13</v>
      </c>
      <c r="D624" s="171" t="s">
        <v>918</v>
      </c>
      <c r="E624" s="172" t="s">
        <v>192</v>
      </c>
      <c r="F624" s="172" t="e">
        <v>#VALUE!</v>
      </c>
      <c r="G624" s="170" t="s">
        <v>193</v>
      </c>
    </row>
    <row r="625" spans="1:7" ht="52.5" x14ac:dyDescent="0.25">
      <c r="A625" s="170">
        <v>32</v>
      </c>
      <c r="B625" s="170">
        <v>18</v>
      </c>
      <c r="C625" s="170" t="s">
        <v>899</v>
      </c>
      <c r="D625" s="171" t="s">
        <v>919</v>
      </c>
      <c r="E625" s="172" t="s">
        <v>192</v>
      </c>
      <c r="F625" s="172" t="e">
        <v>#VALUE!</v>
      </c>
      <c r="G625" s="170" t="s">
        <v>193</v>
      </c>
    </row>
    <row r="626" spans="1:7" ht="52.5" x14ac:dyDescent="0.25">
      <c r="A626" s="170">
        <v>33</v>
      </c>
      <c r="B626" s="170">
        <v>30</v>
      </c>
      <c r="C626" s="170" t="s">
        <v>13</v>
      </c>
      <c r="D626" s="171" t="s">
        <v>920</v>
      </c>
      <c r="E626" s="172" t="s">
        <v>192</v>
      </c>
      <c r="F626" s="172" t="e">
        <v>#VALUE!</v>
      </c>
      <c r="G626" s="170" t="s">
        <v>193</v>
      </c>
    </row>
    <row r="627" spans="1:7" ht="26.25" x14ac:dyDescent="0.25">
      <c r="A627" s="170">
        <v>34</v>
      </c>
      <c r="B627" s="170">
        <v>450</v>
      </c>
      <c r="C627" s="170" t="s">
        <v>885</v>
      </c>
      <c r="D627" s="171" t="s">
        <v>921</v>
      </c>
      <c r="E627" s="172" t="s">
        <v>192</v>
      </c>
      <c r="F627" s="172" t="e">
        <v>#VALUE!</v>
      </c>
      <c r="G627" s="170" t="s">
        <v>193</v>
      </c>
    </row>
    <row r="628" spans="1:7" ht="52.5" x14ac:dyDescent="0.25">
      <c r="A628" s="170">
        <v>35</v>
      </c>
      <c r="B628" s="170">
        <v>45</v>
      </c>
      <c r="C628" s="170" t="s">
        <v>899</v>
      </c>
      <c r="D628" s="171" t="s">
        <v>922</v>
      </c>
      <c r="E628" s="172" t="s">
        <v>192</v>
      </c>
      <c r="F628" s="172" t="e">
        <v>#VALUE!</v>
      </c>
      <c r="G628" s="170" t="s">
        <v>193</v>
      </c>
    </row>
    <row r="629" spans="1:7" ht="52.5" x14ac:dyDescent="0.25">
      <c r="A629" s="170">
        <v>36</v>
      </c>
      <c r="B629" s="170">
        <v>300</v>
      </c>
      <c r="C629" s="170" t="s">
        <v>899</v>
      </c>
      <c r="D629" s="171" t="s">
        <v>923</v>
      </c>
      <c r="E629" s="172" t="s">
        <v>192</v>
      </c>
      <c r="F629" s="172" t="e">
        <v>#VALUE!</v>
      </c>
      <c r="G629" s="170" t="s">
        <v>193</v>
      </c>
    </row>
    <row r="630" spans="1:7" ht="52.5" x14ac:dyDescent="0.25">
      <c r="A630" s="170">
        <v>37</v>
      </c>
      <c r="B630" s="170">
        <v>120</v>
      </c>
      <c r="C630" s="170" t="s">
        <v>13</v>
      </c>
      <c r="D630" s="171" t="s">
        <v>924</v>
      </c>
      <c r="E630" s="172" t="s">
        <v>192</v>
      </c>
      <c r="F630" s="172" t="e">
        <v>#VALUE!</v>
      </c>
      <c r="G630" s="170" t="s">
        <v>193</v>
      </c>
    </row>
    <row r="631" spans="1:7" ht="52.5" x14ac:dyDescent="0.25">
      <c r="A631" s="170">
        <v>38</v>
      </c>
      <c r="B631" s="170">
        <v>300</v>
      </c>
      <c r="C631" s="170" t="s">
        <v>13</v>
      </c>
      <c r="D631" s="171" t="s">
        <v>925</v>
      </c>
      <c r="E631" s="172" t="s">
        <v>192</v>
      </c>
      <c r="F631" s="172" t="e">
        <v>#VALUE!</v>
      </c>
      <c r="G631" s="170" t="s">
        <v>193</v>
      </c>
    </row>
    <row r="632" spans="1:7" ht="78.75" x14ac:dyDescent="0.25">
      <c r="A632" s="170">
        <v>39</v>
      </c>
      <c r="B632" s="170">
        <v>360</v>
      </c>
      <c r="C632" s="170" t="s">
        <v>13</v>
      </c>
      <c r="D632" s="171" t="s">
        <v>926</v>
      </c>
      <c r="E632" s="172" t="s">
        <v>192</v>
      </c>
      <c r="F632" s="172" t="e">
        <v>#VALUE!</v>
      </c>
      <c r="G632" s="170" t="s">
        <v>193</v>
      </c>
    </row>
    <row r="633" spans="1:7" ht="26.25" x14ac:dyDescent="0.25">
      <c r="A633" s="170">
        <v>40</v>
      </c>
      <c r="B633" s="170">
        <v>45</v>
      </c>
      <c r="C633" s="170" t="s">
        <v>885</v>
      </c>
      <c r="D633" s="171" t="s">
        <v>927</v>
      </c>
      <c r="E633" s="172" t="s">
        <v>192</v>
      </c>
      <c r="F633" s="172" t="e">
        <v>#VALUE!</v>
      </c>
      <c r="G633" s="170" t="s">
        <v>193</v>
      </c>
    </row>
    <row r="634" spans="1:7" ht="26.25" x14ac:dyDescent="0.25">
      <c r="A634" s="170">
        <v>41</v>
      </c>
      <c r="B634" s="170">
        <v>90</v>
      </c>
      <c r="C634" s="170" t="s">
        <v>890</v>
      </c>
      <c r="D634" s="171" t="s">
        <v>928</v>
      </c>
      <c r="E634" s="172" t="s">
        <v>192</v>
      </c>
      <c r="F634" s="172" t="e">
        <v>#VALUE!</v>
      </c>
      <c r="G634" s="170" t="s">
        <v>193</v>
      </c>
    </row>
    <row r="635" spans="1:7" ht="26.25" x14ac:dyDescent="0.25">
      <c r="A635" s="170">
        <v>42</v>
      </c>
      <c r="B635" s="170">
        <v>5</v>
      </c>
      <c r="C635" s="170" t="s">
        <v>13</v>
      </c>
      <c r="D635" s="171" t="s">
        <v>929</v>
      </c>
      <c r="E635" s="172" t="s">
        <v>192</v>
      </c>
      <c r="F635" s="172" t="e">
        <v>#VALUE!</v>
      </c>
      <c r="G635" s="170" t="s">
        <v>193</v>
      </c>
    </row>
    <row r="636" spans="1:7" ht="26.25" x14ac:dyDescent="0.25">
      <c r="A636" s="170">
        <v>43</v>
      </c>
      <c r="B636" s="170">
        <v>3</v>
      </c>
      <c r="C636" s="170" t="s">
        <v>13</v>
      </c>
      <c r="D636" s="171" t="s">
        <v>930</v>
      </c>
      <c r="E636" s="172" t="s">
        <v>192</v>
      </c>
      <c r="F636" s="172" t="e">
        <v>#VALUE!</v>
      </c>
      <c r="G636" s="170" t="s">
        <v>193</v>
      </c>
    </row>
    <row r="637" spans="1:7" ht="26.25" x14ac:dyDescent="0.25">
      <c r="A637" s="170">
        <v>44</v>
      </c>
      <c r="B637" s="170">
        <v>60</v>
      </c>
      <c r="C637" s="170" t="s">
        <v>13</v>
      </c>
      <c r="D637" s="171" t="s">
        <v>931</v>
      </c>
      <c r="E637" s="172" t="s">
        <v>192</v>
      </c>
      <c r="F637" s="172" t="e">
        <v>#VALUE!</v>
      </c>
      <c r="G637" s="170" t="s">
        <v>193</v>
      </c>
    </row>
    <row r="638" spans="1:7" ht="26.25" x14ac:dyDescent="0.25">
      <c r="A638" s="170">
        <v>45</v>
      </c>
      <c r="B638" s="170">
        <v>3</v>
      </c>
      <c r="C638" s="170" t="s">
        <v>899</v>
      </c>
      <c r="D638" s="171" t="s">
        <v>932</v>
      </c>
      <c r="E638" s="172" t="s">
        <v>192</v>
      </c>
      <c r="F638" s="172" t="e">
        <v>#VALUE!</v>
      </c>
      <c r="G638" s="170" t="s">
        <v>193</v>
      </c>
    </row>
    <row r="639" spans="1:7" ht="26.25" x14ac:dyDescent="0.25">
      <c r="A639" s="170">
        <v>46</v>
      </c>
      <c r="B639" s="170">
        <v>10</v>
      </c>
      <c r="C639" s="170" t="s">
        <v>13</v>
      </c>
      <c r="D639" s="171" t="s">
        <v>933</v>
      </c>
      <c r="E639" s="172" t="s">
        <v>192</v>
      </c>
      <c r="F639" s="172" t="e">
        <v>#VALUE!</v>
      </c>
      <c r="G639" s="170" t="s">
        <v>193</v>
      </c>
    </row>
    <row r="640" spans="1:7" ht="26.25" x14ac:dyDescent="0.25">
      <c r="A640" s="170">
        <v>47</v>
      </c>
      <c r="B640" s="170">
        <v>10</v>
      </c>
      <c r="C640" s="170" t="s">
        <v>899</v>
      </c>
      <c r="D640" s="171" t="s">
        <v>934</v>
      </c>
      <c r="E640" s="172" t="s">
        <v>192</v>
      </c>
      <c r="F640" s="172" t="e">
        <v>#VALUE!</v>
      </c>
      <c r="G640" s="170" t="s">
        <v>193</v>
      </c>
    </row>
    <row r="641" spans="1:7" ht="26.25" x14ac:dyDescent="0.25">
      <c r="A641" s="170">
        <v>48</v>
      </c>
      <c r="B641" s="170">
        <v>3</v>
      </c>
      <c r="C641" s="170" t="s">
        <v>13</v>
      </c>
      <c r="D641" s="171" t="s">
        <v>935</v>
      </c>
      <c r="E641" s="172" t="s">
        <v>192</v>
      </c>
      <c r="F641" s="172" t="e">
        <v>#VALUE!</v>
      </c>
      <c r="G641" s="170" t="s">
        <v>193</v>
      </c>
    </row>
    <row r="642" spans="1:7" ht="26.25" x14ac:dyDescent="0.25">
      <c r="A642" s="170">
        <v>49</v>
      </c>
      <c r="B642" s="170">
        <v>10</v>
      </c>
      <c r="C642" s="170" t="s">
        <v>13</v>
      </c>
      <c r="D642" s="171" t="s">
        <v>936</v>
      </c>
      <c r="E642" s="172" t="s">
        <v>192</v>
      </c>
      <c r="F642" s="172" t="e">
        <v>#VALUE!</v>
      </c>
      <c r="G642" s="170" t="s">
        <v>193</v>
      </c>
    </row>
    <row r="643" spans="1:7" ht="52.5" x14ac:dyDescent="0.25">
      <c r="A643" s="170">
        <v>50</v>
      </c>
      <c r="B643" s="170">
        <v>3</v>
      </c>
      <c r="C643" s="170" t="s">
        <v>13</v>
      </c>
      <c r="D643" s="171" t="s">
        <v>937</v>
      </c>
      <c r="E643" s="172" t="s">
        <v>192</v>
      </c>
      <c r="F643" s="172" t="e">
        <v>#VALUE!</v>
      </c>
      <c r="G643" s="170" t="s">
        <v>193</v>
      </c>
    </row>
    <row r="644" spans="1:7" ht="52.5" x14ac:dyDescent="0.25">
      <c r="A644" s="170">
        <v>51</v>
      </c>
      <c r="B644" s="170">
        <v>5</v>
      </c>
      <c r="C644" s="170" t="s">
        <v>13</v>
      </c>
      <c r="D644" s="171" t="s">
        <v>938</v>
      </c>
      <c r="E644" s="172" t="s">
        <v>192</v>
      </c>
      <c r="F644" s="172" t="e">
        <v>#VALUE!</v>
      </c>
      <c r="G644" s="170" t="s">
        <v>193</v>
      </c>
    </row>
    <row r="645" spans="1:7" ht="26.25" x14ac:dyDescent="0.25">
      <c r="A645" s="170">
        <v>52</v>
      </c>
      <c r="B645" s="170">
        <v>5</v>
      </c>
      <c r="C645" s="170" t="s">
        <v>13</v>
      </c>
      <c r="D645" s="171" t="s">
        <v>939</v>
      </c>
      <c r="E645" s="172" t="s">
        <v>192</v>
      </c>
      <c r="F645" s="172" t="e">
        <v>#VALUE!</v>
      </c>
      <c r="G645" s="170" t="s">
        <v>193</v>
      </c>
    </row>
    <row r="646" spans="1:7" ht="26.25" x14ac:dyDescent="0.25">
      <c r="A646" s="170">
        <v>53</v>
      </c>
      <c r="B646" s="170">
        <v>50</v>
      </c>
      <c r="C646" s="170" t="s">
        <v>13</v>
      </c>
      <c r="D646" s="171" t="s">
        <v>940</v>
      </c>
      <c r="E646" s="172" t="s">
        <v>192</v>
      </c>
      <c r="F646" s="172" t="e">
        <v>#VALUE!</v>
      </c>
      <c r="G646" s="170" t="s">
        <v>193</v>
      </c>
    </row>
    <row r="647" spans="1:7" ht="26.25" x14ac:dyDescent="0.25">
      <c r="A647" s="170">
        <v>54</v>
      </c>
      <c r="B647" s="170">
        <v>30</v>
      </c>
      <c r="C647" s="170" t="s">
        <v>13</v>
      </c>
      <c r="D647" s="171" t="s">
        <v>941</v>
      </c>
      <c r="E647" s="172" t="s">
        <v>192</v>
      </c>
      <c r="F647" s="172" t="e">
        <v>#VALUE!</v>
      </c>
      <c r="G647" s="170" t="s">
        <v>193</v>
      </c>
    </row>
    <row r="648" spans="1:7" ht="26.25" x14ac:dyDescent="0.4">
      <c r="A648" s="41" t="s">
        <v>1438</v>
      </c>
    </row>
    <row r="649" spans="1:7" ht="131.25" x14ac:dyDescent="0.25">
      <c r="A649" s="170">
        <v>1</v>
      </c>
      <c r="B649" s="184">
        <v>330</v>
      </c>
      <c r="C649" s="170" t="s">
        <v>13</v>
      </c>
      <c r="D649" s="171" t="s">
        <v>884</v>
      </c>
      <c r="E649" s="172"/>
      <c r="F649" s="172">
        <v>0</v>
      </c>
      <c r="G649" s="170"/>
    </row>
    <row r="650" spans="1:7" ht="26.25" x14ac:dyDescent="0.4">
      <c r="A650" s="41" t="s">
        <v>1438</v>
      </c>
    </row>
    <row r="651" spans="1:7" ht="131.25" x14ac:dyDescent="0.25">
      <c r="A651" s="170">
        <v>1</v>
      </c>
      <c r="B651" s="184">
        <v>330</v>
      </c>
      <c r="C651" s="170" t="s">
        <v>13</v>
      </c>
      <c r="D651" s="171" t="s">
        <v>883</v>
      </c>
      <c r="E651" s="172"/>
      <c r="F651" s="172">
        <v>0</v>
      </c>
      <c r="G651" s="170"/>
    </row>
    <row r="652" spans="1:7" ht="26.25" x14ac:dyDescent="0.4">
      <c r="A652" s="41" t="s">
        <v>1439</v>
      </c>
    </row>
    <row r="653" spans="1:7" ht="26.25" x14ac:dyDescent="0.4">
      <c r="A653" s="185" t="s">
        <v>203</v>
      </c>
      <c r="B653" s="185" t="s">
        <v>204</v>
      </c>
      <c r="C653" s="186" t="s">
        <v>13</v>
      </c>
      <c r="D653" s="187" t="s">
        <v>205</v>
      </c>
      <c r="E653" s="186" t="s">
        <v>206</v>
      </c>
      <c r="F653" s="186" t="s">
        <v>207</v>
      </c>
      <c r="G653" s="185" t="s">
        <v>208</v>
      </c>
    </row>
    <row r="654" spans="1:7" ht="26.25" x14ac:dyDescent="0.25">
      <c r="A654" s="170">
        <v>1</v>
      </c>
      <c r="B654" s="184">
        <v>28000</v>
      </c>
      <c r="C654" s="170" t="s">
        <v>881</v>
      </c>
      <c r="D654" s="171" t="s">
        <v>882</v>
      </c>
      <c r="E654" s="172"/>
      <c r="F654" s="172">
        <v>0</v>
      </c>
      <c r="G654" s="170"/>
    </row>
    <row r="655" spans="1:7" ht="26.25" x14ac:dyDescent="0.4">
      <c r="A655" s="41" t="s">
        <v>1440</v>
      </c>
    </row>
    <row r="656" spans="1:7" ht="131.25" x14ac:dyDescent="0.25">
      <c r="A656" s="170">
        <v>1</v>
      </c>
      <c r="B656" s="184">
        <v>27000</v>
      </c>
      <c r="C656" s="170" t="s">
        <v>879</v>
      </c>
      <c r="D656" s="171" t="s">
        <v>880</v>
      </c>
      <c r="E656" s="172"/>
      <c r="F656" s="172">
        <v>0</v>
      </c>
      <c r="G656" s="170"/>
    </row>
    <row r="657" spans="1:7" ht="26.25" x14ac:dyDescent="0.4">
      <c r="A657" s="41" t="s">
        <v>1441</v>
      </c>
    </row>
    <row r="658" spans="1:7" ht="52.5" x14ac:dyDescent="0.25">
      <c r="A658" s="170">
        <v>1</v>
      </c>
      <c r="B658" s="170">
        <v>50</v>
      </c>
      <c r="C658" s="170" t="s">
        <v>877</v>
      </c>
      <c r="D658" s="214" t="s">
        <v>878</v>
      </c>
      <c r="E658" s="172"/>
      <c r="F658" s="172">
        <v>0</v>
      </c>
      <c r="G658" s="170"/>
    </row>
    <row r="659" spans="1:7" ht="26.25" x14ac:dyDescent="0.4">
      <c r="A659" s="41" t="s">
        <v>1442</v>
      </c>
    </row>
    <row r="660" spans="1:7" ht="105" x14ac:dyDescent="0.25">
      <c r="A660" s="170">
        <v>1</v>
      </c>
      <c r="B660" s="170">
        <v>1</v>
      </c>
      <c r="C660" s="170" t="s">
        <v>13</v>
      </c>
      <c r="D660" s="171" t="s">
        <v>859</v>
      </c>
      <c r="E660" s="172"/>
      <c r="F660" s="172">
        <v>0</v>
      </c>
    </row>
    <row r="661" spans="1:7" ht="262.5" x14ac:dyDescent="0.25">
      <c r="A661" s="170">
        <v>2</v>
      </c>
      <c r="B661" s="170">
        <v>1</v>
      </c>
      <c r="C661" s="170" t="s">
        <v>13</v>
      </c>
      <c r="D661" s="171" t="s">
        <v>860</v>
      </c>
      <c r="E661" s="172"/>
      <c r="F661" s="172">
        <v>0</v>
      </c>
    </row>
    <row r="662" spans="1:7" ht="26.25" x14ac:dyDescent="0.25">
      <c r="A662" s="170">
        <v>3</v>
      </c>
      <c r="B662" s="170">
        <v>1</v>
      </c>
      <c r="C662" s="170" t="s">
        <v>13</v>
      </c>
      <c r="D662" s="171" t="s">
        <v>861</v>
      </c>
      <c r="E662" s="172"/>
      <c r="F662" s="172">
        <v>0</v>
      </c>
    </row>
    <row r="663" spans="1:7" ht="78.75" x14ac:dyDescent="0.25">
      <c r="A663" s="170">
        <v>4</v>
      </c>
      <c r="B663" s="170">
        <v>1</v>
      </c>
      <c r="C663" s="170" t="s">
        <v>13</v>
      </c>
      <c r="D663" s="171" t="s">
        <v>862</v>
      </c>
      <c r="E663" s="172"/>
      <c r="F663" s="172">
        <v>0</v>
      </c>
    </row>
    <row r="664" spans="1:7" ht="52.5" x14ac:dyDescent="0.25">
      <c r="A664" s="170">
        <v>5</v>
      </c>
      <c r="B664" s="170">
        <v>1</v>
      </c>
      <c r="C664" s="170" t="s">
        <v>13</v>
      </c>
      <c r="D664" s="171" t="s">
        <v>863</v>
      </c>
      <c r="E664" s="172"/>
      <c r="F664" s="172">
        <v>0</v>
      </c>
    </row>
    <row r="665" spans="1:7" ht="105" x14ac:dyDescent="0.25">
      <c r="A665" s="170">
        <v>6</v>
      </c>
      <c r="B665" s="170">
        <v>3</v>
      </c>
      <c r="C665" s="170" t="s">
        <v>13</v>
      </c>
      <c r="D665" s="171" t="s">
        <v>864</v>
      </c>
      <c r="E665" s="172"/>
      <c r="F665" s="172">
        <v>0</v>
      </c>
    </row>
    <row r="666" spans="1:7" ht="236.25" x14ac:dyDescent="0.25">
      <c r="A666" s="170">
        <v>7</v>
      </c>
      <c r="B666" s="170">
        <v>15</v>
      </c>
      <c r="C666" s="170" t="s">
        <v>13</v>
      </c>
      <c r="D666" s="171" t="s">
        <v>865</v>
      </c>
      <c r="E666" s="172"/>
      <c r="F666" s="172">
        <v>0</v>
      </c>
    </row>
    <row r="667" spans="1:7" ht="26.25" x14ac:dyDescent="0.25">
      <c r="A667" s="170">
        <v>8</v>
      </c>
      <c r="B667" s="170">
        <v>1</v>
      </c>
      <c r="C667" s="170" t="s">
        <v>13</v>
      </c>
      <c r="D667" s="171" t="s">
        <v>866</v>
      </c>
      <c r="E667" s="172"/>
      <c r="F667" s="172">
        <v>0</v>
      </c>
    </row>
    <row r="668" spans="1:7" ht="157.5" x14ac:dyDescent="0.25">
      <c r="A668" s="170">
        <v>9</v>
      </c>
      <c r="B668" s="170">
        <v>2</v>
      </c>
      <c r="C668" s="170" t="s">
        <v>13</v>
      </c>
      <c r="D668" s="171" t="s">
        <v>867</v>
      </c>
      <c r="E668" s="172"/>
      <c r="F668" s="172">
        <v>0</v>
      </c>
    </row>
    <row r="669" spans="1:7" ht="26.25" x14ac:dyDescent="0.25">
      <c r="A669" s="170">
        <v>10</v>
      </c>
      <c r="B669" s="170">
        <v>1</v>
      </c>
      <c r="C669" s="170" t="s">
        <v>13</v>
      </c>
      <c r="D669" s="171" t="s">
        <v>868</v>
      </c>
      <c r="E669" s="172"/>
      <c r="F669" s="172">
        <v>0</v>
      </c>
    </row>
    <row r="670" spans="1:7" ht="52.5" x14ac:dyDescent="0.25">
      <c r="A670" s="170">
        <v>11</v>
      </c>
      <c r="B670" s="170">
        <v>1</v>
      </c>
      <c r="C670" s="170" t="s">
        <v>13</v>
      </c>
      <c r="D670" s="171" t="s">
        <v>869</v>
      </c>
      <c r="E670" s="172"/>
      <c r="F670" s="172">
        <v>0</v>
      </c>
    </row>
    <row r="671" spans="1:7" ht="78.75" x14ac:dyDescent="0.25">
      <c r="A671" s="170">
        <v>12</v>
      </c>
      <c r="B671" s="170">
        <v>1</v>
      </c>
      <c r="C671" s="170" t="s">
        <v>13</v>
      </c>
      <c r="D671" s="171" t="s">
        <v>870</v>
      </c>
      <c r="E671" s="172"/>
      <c r="F671" s="172">
        <v>0</v>
      </c>
    </row>
    <row r="672" spans="1:7" ht="131.25" x14ac:dyDescent="0.25">
      <c r="A672" s="170">
        <v>13</v>
      </c>
      <c r="B672" s="170">
        <v>1</v>
      </c>
      <c r="C672" s="170" t="s">
        <v>13</v>
      </c>
      <c r="D672" s="171" t="s">
        <v>871</v>
      </c>
      <c r="E672" s="172"/>
      <c r="F672" s="172">
        <v>0</v>
      </c>
    </row>
    <row r="673" spans="1:7" ht="183.75" x14ac:dyDescent="0.25">
      <c r="A673" s="170">
        <v>14</v>
      </c>
      <c r="B673" s="170">
        <v>2</v>
      </c>
      <c r="C673" s="170" t="s">
        <v>13</v>
      </c>
      <c r="D673" s="171" t="s">
        <v>872</v>
      </c>
      <c r="E673" s="172"/>
      <c r="F673" s="172">
        <v>0</v>
      </c>
    </row>
    <row r="674" spans="1:7" ht="157.5" x14ac:dyDescent="0.25">
      <c r="A674" s="170">
        <v>15</v>
      </c>
      <c r="B674" s="170">
        <v>1</v>
      </c>
      <c r="C674" s="170" t="s">
        <v>13</v>
      </c>
      <c r="D674" s="171" t="s">
        <v>873</v>
      </c>
      <c r="E674" s="172"/>
      <c r="F674" s="172">
        <v>0</v>
      </c>
    </row>
    <row r="675" spans="1:7" ht="105" x14ac:dyDescent="0.25">
      <c r="A675" s="170">
        <v>16</v>
      </c>
      <c r="B675" s="170">
        <v>1</v>
      </c>
      <c r="C675" s="170" t="s">
        <v>13</v>
      </c>
      <c r="D675" s="171" t="s">
        <v>874</v>
      </c>
      <c r="E675" s="172"/>
      <c r="F675" s="172">
        <v>0</v>
      </c>
    </row>
    <row r="676" spans="1:7" ht="210" x14ac:dyDescent="0.25">
      <c r="A676" s="170">
        <v>17</v>
      </c>
      <c r="B676" s="170">
        <v>1</v>
      </c>
      <c r="C676" s="170" t="s">
        <v>13</v>
      </c>
      <c r="D676" s="171" t="s">
        <v>875</v>
      </c>
      <c r="E676" s="172"/>
      <c r="F676" s="172">
        <v>0</v>
      </c>
    </row>
    <row r="677" spans="1:7" ht="105" x14ac:dyDescent="0.25">
      <c r="A677" s="170">
        <v>18</v>
      </c>
      <c r="B677" s="170">
        <v>2</v>
      </c>
      <c r="C677" s="170" t="s">
        <v>13</v>
      </c>
      <c r="D677" s="171" t="s">
        <v>876</v>
      </c>
      <c r="E677" s="172"/>
      <c r="F677" s="172">
        <v>0</v>
      </c>
    </row>
    <row r="678" spans="1:7" ht="26.25" x14ac:dyDescent="0.4">
      <c r="A678" s="41" t="s">
        <v>1443</v>
      </c>
    </row>
    <row r="679" spans="1:7" ht="105" x14ac:dyDescent="0.25">
      <c r="A679" s="170">
        <v>1</v>
      </c>
      <c r="B679" s="170">
        <v>20</v>
      </c>
      <c r="C679" s="170" t="s">
        <v>725</v>
      </c>
      <c r="D679" s="171" t="s">
        <v>726</v>
      </c>
      <c r="E679" s="172">
        <v>2.5</v>
      </c>
      <c r="F679" s="172">
        <v>50</v>
      </c>
      <c r="G679" s="170" t="s">
        <v>281</v>
      </c>
    </row>
    <row r="680" spans="1:7" ht="236.25" x14ac:dyDescent="0.25">
      <c r="A680" s="170">
        <v>2</v>
      </c>
      <c r="B680" s="170">
        <v>50</v>
      </c>
      <c r="C680" s="170" t="s">
        <v>725</v>
      </c>
      <c r="D680" s="171" t="s">
        <v>727</v>
      </c>
      <c r="E680" s="172">
        <v>10.9</v>
      </c>
      <c r="F680" s="172">
        <v>545</v>
      </c>
      <c r="G680" s="170" t="s">
        <v>281</v>
      </c>
    </row>
    <row r="681" spans="1:7" ht="288.75" x14ac:dyDescent="0.25">
      <c r="A681" s="170">
        <v>3</v>
      </c>
      <c r="B681" s="170">
        <v>40</v>
      </c>
      <c r="C681" s="170" t="s">
        <v>725</v>
      </c>
      <c r="D681" s="171" t="s">
        <v>728</v>
      </c>
      <c r="E681" s="172">
        <v>5.5</v>
      </c>
      <c r="F681" s="172">
        <v>220</v>
      </c>
      <c r="G681" s="170" t="s">
        <v>281</v>
      </c>
    </row>
    <row r="682" spans="1:7" ht="210" x14ac:dyDescent="0.25">
      <c r="A682" s="170">
        <v>4</v>
      </c>
      <c r="B682" s="170">
        <v>260</v>
      </c>
      <c r="C682" s="170" t="s">
        <v>725</v>
      </c>
      <c r="D682" s="171" t="s">
        <v>729</v>
      </c>
      <c r="E682" s="172">
        <v>11.35</v>
      </c>
      <c r="F682" s="172">
        <v>2951</v>
      </c>
      <c r="G682" s="170" t="s">
        <v>281</v>
      </c>
    </row>
    <row r="683" spans="1:7" ht="262.5" x14ac:dyDescent="0.25">
      <c r="A683" s="170">
        <v>5</v>
      </c>
      <c r="B683" s="170">
        <v>120</v>
      </c>
      <c r="C683" s="170" t="s">
        <v>725</v>
      </c>
      <c r="D683" s="171" t="s">
        <v>730</v>
      </c>
      <c r="E683" s="172">
        <v>7.5</v>
      </c>
      <c r="F683" s="172">
        <v>900</v>
      </c>
      <c r="G683" s="170" t="s">
        <v>281</v>
      </c>
    </row>
    <row r="684" spans="1:7" ht="262.5" x14ac:dyDescent="0.25">
      <c r="A684" s="170">
        <v>6</v>
      </c>
      <c r="B684" s="170">
        <v>15</v>
      </c>
      <c r="C684" s="170" t="s">
        <v>725</v>
      </c>
      <c r="D684" s="171" t="s">
        <v>731</v>
      </c>
      <c r="E684" s="172"/>
      <c r="F684" s="172">
        <v>0</v>
      </c>
      <c r="G684" s="170"/>
    </row>
    <row r="685" spans="1:7" ht="131.25" x14ac:dyDescent="0.25">
      <c r="A685" s="170">
        <v>7</v>
      </c>
      <c r="B685" s="170">
        <v>10</v>
      </c>
      <c r="C685" s="170" t="s">
        <v>725</v>
      </c>
      <c r="D685" s="171" t="s">
        <v>732</v>
      </c>
      <c r="E685" s="172">
        <v>1.8</v>
      </c>
      <c r="F685" s="172">
        <v>18</v>
      </c>
      <c r="G685" s="170" t="s">
        <v>281</v>
      </c>
    </row>
    <row r="686" spans="1:7" ht="288.75" x14ac:dyDescent="0.25">
      <c r="A686" s="170">
        <v>8</v>
      </c>
      <c r="B686" s="170">
        <v>25</v>
      </c>
      <c r="C686" s="170" t="s">
        <v>190</v>
      </c>
      <c r="D686" s="171" t="s">
        <v>733</v>
      </c>
      <c r="E686" s="172">
        <v>5.45</v>
      </c>
      <c r="F686" s="172">
        <v>136.25</v>
      </c>
      <c r="G686" s="170" t="s">
        <v>281</v>
      </c>
    </row>
    <row r="687" spans="1:7" ht="315" x14ac:dyDescent="0.25">
      <c r="A687" s="170">
        <v>9</v>
      </c>
      <c r="B687" s="170">
        <v>20</v>
      </c>
      <c r="C687" s="170" t="s">
        <v>190</v>
      </c>
      <c r="D687" s="171" t="s">
        <v>734</v>
      </c>
      <c r="E687" s="172">
        <v>2.9</v>
      </c>
      <c r="F687" s="172">
        <v>58</v>
      </c>
      <c r="G687" s="170" t="s">
        <v>281</v>
      </c>
    </row>
    <row r="688" spans="1:7" ht="26.25" x14ac:dyDescent="0.25">
      <c r="A688" s="170">
        <v>10</v>
      </c>
      <c r="B688" s="170">
        <v>20</v>
      </c>
      <c r="C688" s="170" t="s">
        <v>725</v>
      </c>
      <c r="D688" s="171" t="s">
        <v>735</v>
      </c>
      <c r="E688" s="172">
        <v>2.85</v>
      </c>
      <c r="F688" s="172">
        <v>57</v>
      </c>
      <c r="G688" s="170" t="s">
        <v>281</v>
      </c>
    </row>
    <row r="689" spans="1:7" ht="210" x14ac:dyDescent="0.25">
      <c r="A689" s="170">
        <v>11</v>
      </c>
      <c r="B689" s="170">
        <v>60</v>
      </c>
      <c r="C689" s="170" t="s">
        <v>190</v>
      </c>
      <c r="D689" s="171" t="s">
        <v>736</v>
      </c>
      <c r="E689" s="172">
        <v>3.73</v>
      </c>
      <c r="F689" s="172">
        <v>223.8</v>
      </c>
      <c r="G689" s="170" t="s">
        <v>281</v>
      </c>
    </row>
    <row r="690" spans="1:7" ht="210" x14ac:dyDescent="0.25">
      <c r="A690" s="170">
        <v>12</v>
      </c>
      <c r="B690" s="170">
        <v>40</v>
      </c>
      <c r="C690" s="170" t="s">
        <v>190</v>
      </c>
      <c r="D690" s="171" t="s">
        <v>737</v>
      </c>
      <c r="E690" s="172">
        <v>5.5</v>
      </c>
      <c r="F690" s="172">
        <v>220</v>
      </c>
      <c r="G690" s="170" t="s">
        <v>281</v>
      </c>
    </row>
    <row r="691" spans="1:7" ht="262.5" x14ac:dyDescent="0.25">
      <c r="A691" s="170">
        <v>13</v>
      </c>
      <c r="B691" s="170">
        <v>20</v>
      </c>
      <c r="C691" s="170" t="s">
        <v>725</v>
      </c>
      <c r="D691" s="171" t="s">
        <v>738</v>
      </c>
      <c r="E691" s="172">
        <v>2.4</v>
      </c>
      <c r="F691" s="172">
        <v>48</v>
      </c>
      <c r="G691" s="170" t="s">
        <v>281</v>
      </c>
    </row>
    <row r="692" spans="1:7" ht="78.75" x14ac:dyDescent="0.25">
      <c r="A692" s="170">
        <v>14</v>
      </c>
      <c r="B692" s="170">
        <v>20</v>
      </c>
      <c r="C692" s="170" t="s">
        <v>725</v>
      </c>
      <c r="D692" s="171" t="s">
        <v>739</v>
      </c>
      <c r="E692" s="172">
        <v>3.25</v>
      </c>
      <c r="F692" s="172">
        <v>65</v>
      </c>
      <c r="G692" s="170" t="s">
        <v>281</v>
      </c>
    </row>
    <row r="693" spans="1:7" ht="262.5" x14ac:dyDescent="0.25">
      <c r="A693" s="170">
        <v>15</v>
      </c>
      <c r="B693" s="170">
        <v>50</v>
      </c>
      <c r="C693" s="170" t="s">
        <v>725</v>
      </c>
      <c r="D693" s="171" t="s">
        <v>740</v>
      </c>
      <c r="E693" s="172">
        <v>2.9</v>
      </c>
      <c r="F693" s="172">
        <v>145</v>
      </c>
      <c r="G693" s="170" t="s">
        <v>281</v>
      </c>
    </row>
    <row r="694" spans="1:7" ht="26.25" x14ac:dyDescent="0.25">
      <c r="A694" s="170">
        <v>16</v>
      </c>
      <c r="B694" s="170">
        <v>10</v>
      </c>
      <c r="C694" s="170" t="s">
        <v>725</v>
      </c>
      <c r="D694" s="171" t="s">
        <v>741</v>
      </c>
      <c r="E694" s="172">
        <v>2.25</v>
      </c>
      <c r="F694" s="172">
        <v>22.5</v>
      </c>
      <c r="G694" s="170" t="s">
        <v>281</v>
      </c>
    </row>
    <row r="695" spans="1:7" ht="210" x14ac:dyDescent="0.25">
      <c r="A695" s="170">
        <v>17</v>
      </c>
      <c r="B695" s="170">
        <v>15</v>
      </c>
      <c r="C695" s="170" t="s">
        <v>190</v>
      </c>
      <c r="D695" s="171" t="s">
        <v>742</v>
      </c>
      <c r="E695" s="172">
        <v>1.5</v>
      </c>
      <c r="F695" s="172">
        <v>22.5</v>
      </c>
      <c r="G695" s="170" t="s">
        <v>281</v>
      </c>
    </row>
    <row r="696" spans="1:7" ht="157.5" x14ac:dyDescent="0.25">
      <c r="A696" s="170">
        <v>18</v>
      </c>
      <c r="B696" s="170">
        <v>80</v>
      </c>
      <c r="C696" s="170" t="s">
        <v>743</v>
      </c>
      <c r="D696" s="171" t="s">
        <v>744</v>
      </c>
      <c r="E696" s="172">
        <v>3.69</v>
      </c>
      <c r="F696" s="172">
        <v>295.2</v>
      </c>
      <c r="G696" s="170" t="s">
        <v>281</v>
      </c>
    </row>
    <row r="697" spans="1:7" ht="157.5" x14ac:dyDescent="0.25">
      <c r="A697" s="170">
        <v>19</v>
      </c>
      <c r="B697" s="170">
        <v>30</v>
      </c>
      <c r="C697" s="170" t="s">
        <v>745</v>
      </c>
      <c r="D697" s="171" t="s">
        <v>746</v>
      </c>
      <c r="E697" s="172">
        <v>16</v>
      </c>
      <c r="F697" s="172">
        <v>480</v>
      </c>
      <c r="G697" s="170" t="s">
        <v>281</v>
      </c>
    </row>
    <row r="698" spans="1:7" ht="157.5" x14ac:dyDescent="0.25">
      <c r="A698" s="170">
        <v>20</v>
      </c>
      <c r="B698" s="170">
        <v>15</v>
      </c>
      <c r="C698" s="170" t="s">
        <v>743</v>
      </c>
      <c r="D698" s="171" t="s">
        <v>747</v>
      </c>
      <c r="E698" s="172">
        <v>1.9</v>
      </c>
      <c r="F698" s="172">
        <v>28.5</v>
      </c>
      <c r="G698" s="170" t="s">
        <v>281</v>
      </c>
    </row>
    <row r="699" spans="1:7" ht="26.25" x14ac:dyDescent="0.25">
      <c r="A699" s="170">
        <v>21</v>
      </c>
      <c r="B699" s="170">
        <v>10</v>
      </c>
      <c r="C699" s="170" t="s">
        <v>748</v>
      </c>
      <c r="D699" s="171" t="s">
        <v>749</v>
      </c>
      <c r="E699" s="172">
        <v>2.69</v>
      </c>
      <c r="F699" s="172">
        <v>26.9</v>
      </c>
      <c r="G699" s="170" t="s">
        <v>281</v>
      </c>
    </row>
    <row r="700" spans="1:7" ht="262.5" x14ac:dyDescent="0.25">
      <c r="A700" s="170">
        <v>22</v>
      </c>
      <c r="B700" s="170">
        <v>150</v>
      </c>
      <c r="C700" s="170" t="s">
        <v>745</v>
      </c>
      <c r="D700" s="171" t="s">
        <v>750</v>
      </c>
      <c r="E700" s="172">
        <v>12</v>
      </c>
      <c r="F700" s="172">
        <v>1800</v>
      </c>
      <c r="G700" s="170" t="s">
        <v>281</v>
      </c>
    </row>
    <row r="701" spans="1:7" ht="210" x14ac:dyDescent="0.25">
      <c r="A701" s="170">
        <v>23</v>
      </c>
      <c r="B701" s="170">
        <v>30</v>
      </c>
      <c r="C701" s="170" t="s">
        <v>751</v>
      </c>
      <c r="D701" s="171" t="s">
        <v>752</v>
      </c>
      <c r="E701" s="172">
        <v>9</v>
      </c>
      <c r="F701" s="172">
        <v>270</v>
      </c>
      <c r="G701" s="170" t="s">
        <v>281</v>
      </c>
    </row>
    <row r="702" spans="1:7" ht="26.25" x14ac:dyDescent="0.25">
      <c r="A702" s="170">
        <v>24</v>
      </c>
      <c r="B702" s="170">
        <v>5</v>
      </c>
      <c r="C702" s="170" t="s">
        <v>725</v>
      </c>
      <c r="D702" s="171" t="s">
        <v>753</v>
      </c>
      <c r="E702" s="172">
        <v>1.6</v>
      </c>
      <c r="F702" s="172">
        <v>8</v>
      </c>
      <c r="G702" s="170" t="s">
        <v>281</v>
      </c>
    </row>
    <row r="703" spans="1:7" ht="26.25" x14ac:dyDescent="0.25">
      <c r="A703" s="170">
        <v>25</v>
      </c>
      <c r="B703" s="170">
        <v>10</v>
      </c>
      <c r="C703" s="170" t="s">
        <v>725</v>
      </c>
      <c r="D703" s="171" t="s">
        <v>754</v>
      </c>
      <c r="E703" s="172">
        <v>3.6</v>
      </c>
      <c r="F703" s="172">
        <v>36</v>
      </c>
      <c r="G703" s="170" t="s">
        <v>281</v>
      </c>
    </row>
    <row r="704" spans="1:7" ht="78.75" x14ac:dyDescent="0.25">
      <c r="A704" s="170">
        <v>26</v>
      </c>
      <c r="B704" s="170">
        <v>15</v>
      </c>
      <c r="C704" s="170" t="s">
        <v>725</v>
      </c>
      <c r="D704" s="171" t="s">
        <v>755</v>
      </c>
      <c r="E704" s="172">
        <v>2.65</v>
      </c>
      <c r="F704" s="172">
        <v>39.75</v>
      </c>
      <c r="G704" s="170" t="s">
        <v>281</v>
      </c>
    </row>
    <row r="705" spans="1:7" ht="26.25" x14ac:dyDescent="0.25">
      <c r="A705" s="170"/>
      <c r="B705" s="170">
        <v>5</v>
      </c>
      <c r="C705" s="170" t="s">
        <v>725</v>
      </c>
      <c r="D705" s="171" t="s">
        <v>756</v>
      </c>
      <c r="E705" s="172">
        <v>1.6</v>
      </c>
      <c r="F705" s="172">
        <v>8</v>
      </c>
      <c r="G705" s="170" t="s">
        <v>281</v>
      </c>
    </row>
    <row r="706" spans="1:7" ht="105" x14ac:dyDescent="0.25">
      <c r="A706" s="170">
        <v>27</v>
      </c>
      <c r="B706" s="170">
        <v>15</v>
      </c>
      <c r="C706" s="170" t="s">
        <v>725</v>
      </c>
      <c r="D706" s="171" t="s">
        <v>757</v>
      </c>
      <c r="E706" s="172">
        <v>1.99</v>
      </c>
      <c r="F706" s="172">
        <v>29.85</v>
      </c>
      <c r="G706" s="170" t="s">
        <v>281</v>
      </c>
    </row>
    <row r="707" spans="1:7" ht="26.25" x14ac:dyDescent="0.25">
      <c r="A707" s="170"/>
      <c r="B707" s="170">
        <v>1</v>
      </c>
      <c r="C707" s="170" t="s">
        <v>758</v>
      </c>
      <c r="D707" s="171" t="s">
        <v>759</v>
      </c>
      <c r="E707" s="172">
        <v>24.5</v>
      </c>
      <c r="F707" s="172">
        <v>24.5</v>
      </c>
      <c r="G707" s="170" t="s">
        <v>281</v>
      </c>
    </row>
    <row r="708" spans="1:7" ht="26.25" x14ac:dyDescent="0.25">
      <c r="A708" s="170">
        <v>28</v>
      </c>
      <c r="B708" s="170">
        <v>1</v>
      </c>
      <c r="C708" s="170" t="s">
        <v>758</v>
      </c>
      <c r="D708" s="171" t="s">
        <v>760</v>
      </c>
      <c r="E708" s="172"/>
      <c r="F708" s="172"/>
      <c r="G708" s="170"/>
    </row>
    <row r="709" spans="1:7" ht="26.25" x14ac:dyDescent="0.25">
      <c r="A709" s="170">
        <v>29</v>
      </c>
      <c r="B709" s="170">
        <v>5</v>
      </c>
      <c r="C709" s="170" t="s">
        <v>743</v>
      </c>
      <c r="D709" s="171" t="s">
        <v>761</v>
      </c>
      <c r="E709" s="172">
        <v>1.6</v>
      </c>
      <c r="F709" s="172">
        <v>8</v>
      </c>
      <c r="G709" s="170" t="s">
        <v>281</v>
      </c>
    </row>
    <row r="710" spans="1:7" ht="157.5" x14ac:dyDescent="0.25">
      <c r="A710" s="170">
        <v>30</v>
      </c>
      <c r="B710" s="170">
        <v>70</v>
      </c>
      <c r="C710" s="170" t="s">
        <v>762</v>
      </c>
      <c r="D710" s="171" t="s">
        <v>763</v>
      </c>
      <c r="E710" s="172">
        <v>6</v>
      </c>
      <c r="F710" s="172">
        <v>420</v>
      </c>
      <c r="G710" s="170" t="s">
        <v>281</v>
      </c>
    </row>
    <row r="711" spans="1:7" ht="157.5" x14ac:dyDescent="0.25">
      <c r="A711" s="170">
        <v>31</v>
      </c>
      <c r="B711" s="170">
        <v>70</v>
      </c>
      <c r="C711" s="170" t="s">
        <v>762</v>
      </c>
      <c r="D711" s="171" t="s">
        <v>764</v>
      </c>
      <c r="E711" s="172">
        <v>7.7</v>
      </c>
      <c r="F711" s="172">
        <v>539</v>
      </c>
      <c r="G711" s="170" t="s">
        <v>281</v>
      </c>
    </row>
    <row r="712" spans="1:7" ht="157.5" x14ac:dyDescent="0.25">
      <c r="A712" s="170">
        <v>32</v>
      </c>
      <c r="B712" s="170">
        <v>70</v>
      </c>
      <c r="C712" s="170" t="s">
        <v>762</v>
      </c>
      <c r="D712" s="171" t="s">
        <v>765</v>
      </c>
      <c r="E712" s="172">
        <v>14.95</v>
      </c>
      <c r="F712" s="172">
        <v>1046.5</v>
      </c>
      <c r="G712" s="170" t="s">
        <v>281</v>
      </c>
    </row>
    <row r="713" spans="1:7" ht="157.5" x14ac:dyDescent="0.25">
      <c r="A713" s="170">
        <v>33</v>
      </c>
      <c r="B713" s="170">
        <v>70</v>
      </c>
      <c r="C713" s="170" t="s">
        <v>762</v>
      </c>
      <c r="D713" s="171" t="s">
        <v>766</v>
      </c>
      <c r="E713" s="172">
        <v>7.9</v>
      </c>
      <c r="F713" s="172">
        <v>553</v>
      </c>
      <c r="G713" s="170" t="s">
        <v>281</v>
      </c>
    </row>
    <row r="714" spans="1:7" ht="157.5" x14ac:dyDescent="0.25">
      <c r="A714" s="170">
        <v>34</v>
      </c>
      <c r="B714" s="170">
        <v>70</v>
      </c>
      <c r="C714" s="170" t="s">
        <v>762</v>
      </c>
      <c r="D714" s="171" t="s">
        <v>767</v>
      </c>
      <c r="E714" s="172">
        <v>11</v>
      </c>
      <c r="F714" s="172">
        <v>770</v>
      </c>
      <c r="G714" s="170" t="s">
        <v>281</v>
      </c>
    </row>
    <row r="715" spans="1:7" ht="262.5" x14ac:dyDescent="0.25">
      <c r="A715" s="170">
        <v>35</v>
      </c>
      <c r="B715" s="170">
        <v>400</v>
      </c>
      <c r="C715" s="170" t="s">
        <v>758</v>
      </c>
      <c r="D715" s="171" t="s">
        <v>768</v>
      </c>
      <c r="E715" s="172">
        <v>2.63</v>
      </c>
      <c r="F715" s="172">
        <v>1052</v>
      </c>
      <c r="G715" s="170" t="s">
        <v>281</v>
      </c>
    </row>
    <row r="716" spans="1:7" ht="262.5" x14ac:dyDescent="0.25">
      <c r="A716" s="170">
        <v>36</v>
      </c>
      <c r="B716" s="170">
        <v>300</v>
      </c>
      <c r="C716" s="170" t="s">
        <v>758</v>
      </c>
      <c r="D716" s="171" t="s">
        <v>769</v>
      </c>
      <c r="E716" s="172">
        <v>3.1</v>
      </c>
      <c r="F716" s="172">
        <v>930</v>
      </c>
      <c r="G716" s="170" t="s">
        <v>281</v>
      </c>
    </row>
    <row r="717" spans="1:7" ht="78.75" x14ac:dyDescent="0.25">
      <c r="A717" s="170">
        <v>37</v>
      </c>
      <c r="B717" s="170">
        <v>60</v>
      </c>
      <c r="C717" s="170" t="s">
        <v>745</v>
      </c>
      <c r="D717" s="171" t="s">
        <v>770</v>
      </c>
      <c r="E717" s="172">
        <v>4.2</v>
      </c>
      <c r="F717" s="172">
        <v>252</v>
      </c>
      <c r="G717" s="170" t="s">
        <v>281</v>
      </c>
    </row>
    <row r="718" spans="1:7" ht="78.75" x14ac:dyDescent="0.25">
      <c r="A718" s="170">
        <v>38</v>
      </c>
      <c r="B718" s="170">
        <v>60</v>
      </c>
      <c r="C718" s="170" t="s">
        <v>745</v>
      </c>
      <c r="D718" s="171" t="s">
        <v>771</v>
      </c>
      <c r="E718" s="172">
        <v>4.2</v>
      </c>
      <c r="F718" s="172">
        <v>252</v>
      </c>
      <c r="G718" s="170" t="s">
        <v>281</v>
      </c>
    </row>
    <row r="719" spans="1:7" ht="183.75" x14ac:dyDescent="0.25">
      <c r="A719" s="170">
        <v>39</v>
      </c>
      <c r="B719" s="170">
        <v>30</v>
      </c>
      <c r="C719" s="170" t="s">
        <v>725</v>
      </c>
      <c r="D719" s="171" t="s">
        <v>772</v>
      </c>
      <c r="E719" s="172">
        <v>0.98</v>
      </c>
      <c r="F719" s="172">
        <v>29.4</v>
      </c>
      <c r="G719" s="170" t="s">
        <v>281</v>
      </c>
    </row>
    <row r="720" spans="1:7" ht="183.75" x14ac:dyDescent="0.25">
      <c r="A720" s="170">
        <v>40</v>
      </c>
      <c r="B720" s="170">
        <v>30</v>
      </c>
      <c r="C720" s="170" t="s">
        <v>725</v>
      </c>
      <c r="D720" s="171" t="s">
        <v>773</v>
      </c>
      <c r="E720" s="172">
        <v>0.98</v>
      </c>
      <c r="F720" s="172">
        <v>29.4</v>
      </c>
      <c r="G720" s="170" t="s">
        <v>281</v>
      </c>
    </row>
    <row r="721" spans="1:7" ht="183.75" x14ac:dyDescent="0.25">
      <c r="A721" s="170">
        <v>41</v>
      </c>
      <c r="B721" s="170">
        <v>30</v>
      </c>
      <c r="C721" s="170" t="s">
        <v>725</v>
      </c>
      <c r="D721" s="171" t="s">
        <v>774</v>
      </c>
      <c r="E721" s="172">
        <v>0.98</v>
      </c>
      <c r="F721" s="172">
        <v>29.4</v>
      </c>
      <c r="G721" s="170" t="s">
        <v>281</v>
      </c>
    </row>
    <row r="722" spans="1:7" ht="183.75" x14ac:dyDescent="0.25">
      <c r="A722" s="170">
        <v>42</v>
      </c>
      <c r="B722" s="170">
        <v>30</v>
      </c>
      <c r="C722" s="170" t="s">
        <v>725</v>
      </c>
      <c r="D722" s="171" t="s">
        <v>775</v>
      </c>
      <c r="E722" s="172">
        <v>0.98</v>
      </c>
      <c r="F722" s="172">
        <v>29.4</v>
      </c>
      <c r="G722" s="170" t="s">
        <v>281</v>
      </c>
    </row>
    <row r="723" spans="1:7" ht="183.75" x14ac:dyDescent="0.25">
      <c r="A723" s="170">
        <v>43</v>
      </c>
      <c r="B723" s="170">
        <v>30</v>
      </c>
      <c r="C723" s="170" t="s">
        <v>725</v>
      </c>
      <c r="D723" s="171" t="s">
        <v>776</v>
      </c>
      <c r="E723" s="172">
        <v>0.98</v>
      </c>
      <c r="F723" s="172">
        <v>29.4</v>
      </c>
      <c r="G723" s="170" t="s">
        <v>281</v>
      </c>
    </row>
    <row r="724" spans="1:7" ht="183.75" x14ac:dyDescent="0.25">
      <c r="A724" s="170">
        <v>44</v>
      </c>
      <c r="B724" s="170">
        <v>30</v>
      </c>
      <c r="C724" s="170" t="s">
        <v>725</v>
      </c>
      <c r="D724" s="171" t="s">
        <v>777</v>
      </c>
      <c r="E724" s="172">
        <v>0.98</v>
      </c>
      <c r="F724" s="172">
        <v>29.4</v>
      </c>
      <c r="G724" s="170" t="s">
        <v>281</v>
      </c>
    </row>
    <row r="725" spans="1:7" ht="183.75" x14ac:dyDescent="0.25">
      <c r="A725" s="170">
        <v>45</v>
      </c>
      <c r="B725" s="170">
        <v>30</v>
      </c>
      <c r="C725" s="170" t="s">
        <v>725</v>
      </c>
      <c r="D725" s="171" t="s">
        <v>778</v>
      </c>
      <c r="E725" s="172">
        <v>0.98</v>
      </c>
      <c r="F725" s="172">
        <v>29.4</v>
      </c>
      <c r="G725" s="170" t="s">
        <v>281</v>
      </c>
    </row>
    <row r="726" spans="1:7" ht="183.75" x14ac:dyDescent="0.25">
      <c r="A726" s="170">
        <v>46</v>
      </c>
      <c r="B726" s="170">
        <v>30</v>
      </c>
      <c r="C726" s="170" t="s">
        <v>725</v>
      </c>
      <c r="D726" s="171" t="s">
        <v>779</v>
      </c>
      <c r="E726" s="172">
        <v>0.98</v>
      </c>
      <c r="F726" s="172">
        <v>29.4</v>
      </c>
      <c r="G726" s="170" t="s">
        <v>281</v>
      </c>
    </row>
    <row r="727" spans="1:7" ht="157.5" x14ac:dyDescent="0.25">
      <c r="A727" s="170">
        <v>47</v>
      </c>
      <c r="B727" s="170">
        <v>100</v>
      </c>
      <c r="C727" s="170" t="s">
        <v>780</v>
      </c>
      <c r="D727" s="171" t="s">
        <v>781</v>
      </c>
      <c r="E727" s="172"/>
      <c r="F727" s="172">
        <v>0</v>
      </c>
      <c r="G727" s="170"/>
    </row>
    <row r="728" spans="1:7" ht="26.25" x14ac:dyDescent="0.25">
      <c r="A728" s="170">
        <v>48</v>
      </c>
      <c r="B728" s="170">
        <v>25</v>
      </c>
      <c r="C728" s="170" t="s">
        <v>743</v>
      </c>
      <c r="D728" s="171" t="s">
        <v>782</v>
      </c>
      <c r="E728" s="172"/>
      <c r="F728" s="172">
        <v>0</v>
      </c>
      <c r="G728" s="170"/>
    </row>
    <row r="729" spans="1:7" ht="26.25" x14ac:dyDescent="0.25">
      <c r="A729" s="170">
        <v>49</v>
      </c>
      <c r="B729" s="170">
        <v>25</v>
      </c>
      <c r="C729" s="170" t="s">
        <v>743</v>
      </c>
      <c r="D729" s="171" t="s">
        <v>783</v>
      </c>
      <c r="E729" s="172"/>
      <c r="F729" s="172">
        <v>0</v>
      </c>
      <c r="G729" s="170"/>
    </row>
    <row r="730" spans="1:7" ht="105" x14ac:dyDescent="0.25">
      <c r="A730" s="170">
        <v>50</v>
      </c>
      <c r="B730" s="170">
        <v>20</v>
      </c>
      <c r="C730" s="170" t="s">
        <v>725</v>
      </c>
      <c r="D730" s="171" t="s">
        <v>784</v>
      </c>
      <c r="E730" s="172">
        <v>1.95</v>
      </c>
      <c r="F730" s="172">
        <v>39</v>
      </c>
      <c r="G730" s="170" t="s">
        <v>281</v>
      </c>
    </row>
    <row r="731" spans="1:7" ht="105" x14ac:dyDescent="0.25">
      <c r="A731" s="170">
        <v>51</v>
      </c>
      <c r="B731" s="170">
        <v>20</v>
      </c>
      <c r="C731" s="170" t="s">
        <v>725</v>
      </c>
      <c r="D731" s="171" t="s">
        <v>785</v>
      </c>
      <c r="E731" s="172">
        <v>2.2999999999999998</v>
      </c>
      <c r="F731" s="172">
        <v>46</v>
      </c>
      <c r="G731" s="170" t="s">
        <v>281</v>
      </c>
    </row>
    <row r="732" spans="1:7" ht="52.5" x14ac:dyDescent="0.25">
      <c r="A732" s="170">
        <v>52</v>
      </c>
      <c r="B732" s="170">
        <v>35</v>
      </c>
      <c r="C732" s="170" t="s">
        <v>725</v>
      </c>
      <c r="D732" s="171" t="s">
        <v>786</v>
      </c>
      <c r="E732" s="172">
        <v>8.3000000000000007</v>
      </c>
      <c r="F732" s="172">
        <v>290.5</v>
      </c>
      <c r="G732" s="170" t="s">
        <v>281</v>
      </c>
    </row>
    <row r="733" spans="1:7" ht="26.25" x14ac:dyDescent="0.25">
      <c r="A733" s="170">
        <v>53</v>
      </c>
      <c r="B733" s="170">
        <v>20</v>
      </c>
      <c r="C733" s="170" t="s">
        <v>725</v>
      </c>
      <c r="D733" s="171" t="s">
        <v>787</v>
      </c>
      <c r="E733" s="172">
        <v>3.5</v>
      </c>
      <c r="F733" s="172">
        <v>70</v>
      </c>
      <c r="G733" s="170" t="s">
        <v>281</v>
      </c>
    </row>
    <row r="734" spans="1:7" ht="131.25" x14ac:dyDescent="0.25">
      <c r="A734" s="170">
        <v>54</v>
      </c>
      <c r="B734" s="170">
        <v>90</v>
      </c>
      <c r="C734" s="170" t="s">
        <v>788</v>
      </c>
      <c r="D734" s="171" t="s">
        <v>789</v>
      </c>
      <c r="E734" s="172">
        <v>4.8</v>
      </c>
      <c r="F734" s="172">
        <v>432</v>
      </c>
      <c r="G734" s="170" t="s">
        <v>281</v>
      </c>
    </row>
    <row r="735" spans="1:7" ht="105" x14ac:dyDescent="0.25">
      <c r="A735" s="170">
        <v>55</v>
      </c>
      <c r="B735" s="170">
        <v>200</v>
      </c>
      <c r="C735" s="170" t="s">
        <v>725</v>
      </c>
      <c r="D735" s="171" t="s">
        <v>790</v>
      </c>
      <c r="E735" s="172">
        <v>3.9</v>
      </c>
      <c r="F735" s="172">
        <v>780</v>
      </c>
      <c r="G735" s="170" t="s">
        <v>281</v>
      </c>
    </row>
    <row r="736" spans="1:7" ht="105" x14ac:dyDescent="0.25">
      <c r="A736" s="170">
        <v>56</v>
      </c>
      <c r="B736" s="170">
        <v>100</v>
      </c>
      <c r="C736" s="170" t="s">
        <v>725</v>
      </c>
      <c r="D736" s="171" t="s">
        <v>791</v>
      </c>
      <c r="E736" s="172">
        <v>3.9</v>
      </c>
      <c r="F736" s="172">
        <v>390</v>
      </c>
      <c r="G736" s="170" t="s">
        <v>281</v>
      </c>
    </row>
    <row r="737" spans="1:7" ht="105" x14ac:dyDescent="0.25">
      <c r="A737" s="170">
        <v>57</v>
      </c>
      <c r="B737" s="170">
        <v>100</v>
      </c>
      <c r="C737" s="170" t="s">
        <v>725</v>
      </c>
      <c r="D737" s="171" t="s">
        <v>792</v>
      </c>
      <c r="E737" s="172">
        <v>3.9</v>
      </c>
      <c r="F737" s="172">
        <v>390</v>
      </c>
      <c r="G737" s="170" t="s">
        <v>281</v>
      </c>
    </row>
    <row r="738" spans="1:7" ht="210" x14ac:dyDescent="0.25">
      <c r="A738" s="170">
        <v>58</v>
      </c>
      <c r="B738" s="170">
        <v>10</v>
      </c>
      <c r="C738" s="170" t="s">
        <v>793</v>
      </c>
      <c r="D738" s="171" t="s">
        <v>794</v>
      </c>
      <c r="E738" s="172"/>
      <c r="F738" s="172">
        <v>0</v>
      </c>
      <c r="G738" s="170"/>
    </row>
    <row r="739" spans="1:7" ht="26.25" x14ac:dyDescent="0.25">
      <c r="A739" s="170">
        <v>59</v>
      </c>
      <c r="B739" s="170">
        <v>50</v>
      </c>
      <c r="C739" s="170" t="s">
        <v>725</v>
      </c>
      <c r="D739" s="171" t="s">
        <v>795</v>
      </c>
      <c r="E739" s="172"/>
      <c r="F739" s="172">
        <v>0</v>
      </c>
      <c r="G739" s="170"/>
    </row>
    <row r="740" spans="1:7" ht="210" x14ac:dyDescent="0.25">
      <c r="A740" s="170">
        <v>60</v>
      </c>
      <c r="B740" s="170">
        <v>50</v>
      </c>
      <c r="C740" s="170" t="s">
        <v>793</v>
      </c>
      <c r="D740" s="171" t="s">
        <v>796</v>
      </c>
      <c r="E740" s="172">
        <v>1.65</v>
      </c>
      <c r="F740" s="172">
        <v>82.5</v>
      </c>
      <c r="G740" s="170" t="s">
        <v>281</v>
      </c>
    </row>
    <row r="741" spans="1:7" ht="157.5" x14ac:dyDescent="0.25">
      <c r="A741" s="170">
        <v>61</v>
      </c>
      <c r="B741" s="170">
        <v>50</v>
      </c>
      <c r="C741" s="170" t="s">
        <v>793</v>
      </c>
      <c r="D741" s="171" t="s">
        <v>797</v>
      </c>
      <c r="E741" s="172">
        <v>1.65</v>
      </c>
      <c r="F741" s="172">
        <v>82.5</v>
      </c>
      <c r="G741" s="170" t="s">
        <v>281</v>
      </c>
    </row>
    <row r="742" spans="1:7" ht="26.25" x14ac:dyDescent="0.25">
      <c r="A742" s="170">
        <v>62</v>
      </c>
      <c r="B742" s="170">
        <v>20</v>
      </c>
      <c r="C742" s="170" t="s">
        <v>743</v>
      </c>
      <c r="D742" s="171" t="s">
        <v>798</v>
      </c>
      <c r="E742" s="172">
        <v>3.15</v>
      </c>
      <c r="F742" s="172">
        <v>63</v>
      </c>
      <c r="G742" s="170" t="s">
        <v>281</v>
      </c>
    </row>
    <row r="743" spans="1:7" ht="157.5" x14ac:dyDescent="0.25">
      <c r="A743" s="170">
        <v>63</v>
      </c>
      <c r="B743" s="170">
        <v>100</v>
      </c>
      <c r="C743" s="170" t="s">
        <v>799</v>
      </c>
      <c r="D743" s="171" t="s">
        <v>800</v>
      </c>
      <c r="E743" s="172">
        <v>6</v>
      </c>
      <c r="F743" s="172">
        <v>600</v>
      </c>
      <c r="G743" s="170" t="s">
        <v>281</v>
      </c>
    </row>
    <row r="744" spans="1:7" ht="26.25" x14ac:dyDescent="0.25">
      <c r="A744" s="170">
        <v>64</v>
      </c>
      <c r="B744" s="170">
        <v>350</v>
      </c>
      <c r="C744" s="170" t="s">
        <v>190</v>
      </c>
      <c r="D744" s="171" t="s">
        <v>801</v>
      </c>
      <c r="E744" s="172">
        <v>20</v>
      </c>
      <c r="F744" s="172">
        <v>7000</v>
      </c>
      <c r="G744" s="170" t="s">
        <v>281</v>
      </c>
    </row>
    <row r="745" spans="1:7" ht="26.25" x14ac:dyDescent="0.25">
      <c r="A745" s="170">
        <v>65</v>
      </c>
      <c r="B745" s="170">
        <v>100</v>
      </c>
      <c r="C745" s="170" t="s">
        <v>725</v>
      </c>
      <c r="D745" s="171" t="s">
        <v>802</v>
      </c>
      <c r="E745" s="172">
        <v>7.5</v>
      </c>
      <c r="F745" s="172">
        <v>750</v>
      </c>
      <c r="G745" s="170" t="s">
        <v>281</v>
      </c>
    </row>
    <row r="746" spans="1:7" ht="262.5" x14ac:dyDescent="0.25">
      <c r="A746" s="170">
        <v>66</v>
      </c>
      <c r="B746" s="170">
        <v>160</v>
      </c>
      <c r="C746" s="170" t="s">
        <v>758</v>
      </c>
      <c r="D746" s="171" t="s">
        <v>803</v>
      </c>
      <c r="E746" s="172">
        <v>3.5</v>
      </c>
      <c r="F746" s="172">
        <v>560</v>
      </c>
      <c r="G746" s="170" t="s">
        <v>281</v>
      </c>
    </row>
    <row r="747" spans="1:7" ht="262.5" x14ac:dyDescent="0.25">
      <c r="A747" s="170">
        <v>67</v>
      </c>
      <c r="B747" s="170">
        <v>140</v>
      </c>
      <c r="C747" s="170" t="s">
        <v>758</v>
      </c>
      <c r="D747" s="171" t="s">
        <v>804</v>
      </c>
      <c r="E747" s="172">
        <v>3.25</v>
      </c>
      <c r="F747" s="172">
        <v>455</v>
      </c>
      <c r="G747" s="170" t="s">
        <v>281</v>
      </c>
    </row>
    <row r="748" spans="1:7" ht="315" x14ac:dyDescent="0.25">
      <c r="A748" s="170">
        <v>68</v>
      </c>
      <c r="B748" s="170">
        <v>20</v>
      </c>
      <c r="C748" s="170" t="s">
        <v>743</v>
      </c>
      <c r="D748" s="171" t="s">
        <v>805</v>
      </c>
      <c r="E748" s="172">
        <v>4</v>
      </c>
      <c r="F748" s="172">
        <v>80</v>
      </c>
      <c r="G748" s="170" t="s">
        <v>281</v>
      </c>
    </row>
    <row r="749" spans="1:7" ht="288.75" x14ac:dyDescent="0.25">
      <c r="A749" s="170">
        <v>69</v>
      </c>
      <c r="B749" s="170">
        <v>100</v>
      </c>
      <c r="C749" s="170" t="s">
        <v>725</v>
      </c>
      <c r="D749" s="171" t="s">
        <v>806</v>
      </c>
      <c r="E749" s="172"/>
      <c r="F749" s="172">
        <v>0</v>
      </c>
      <c r="G749" s="170"/>
    </row>
    <row r="750" spans="1:7" ht="183.75" x14ac:dyDescent="0.25">
      <c r="A750" s="170">
        <v>70</v>
      </c>
      <c r="B750" s="170">
        <v>100</v>
      </c>
      <c r="C750" s="170" t="s">
        <v>725</v>
      </c>
      <c r="D750" s="171" t="s">
        <v>807</v>
      </c>
      <c r="E750" s="172"/>
      <c r="F750" s="172">
        <v>0</v>
      </c>
      <c r="G750" s="170"/>
    </row>
    <row r="751" spans="1:7" ht="131.25" x14ac:dyDescent="0.25">
      <c r="A751" s="170">
        <v>71</v>
      </c>
      <c r="B751" s="170">
        <v>20</v>
      </c>
      <c r="C751" s="170" t="s">
        <v>190</v>
      </c>
      <c r="D751" s="171" t="s">
        <v>808</v>
      </c>
      <c r="E751" s="172"/>
      <c r="F751" s="172">
        <v>0</v>
      </c>
      <c r="G751" s="170"/>
    </row>
    <row r="752" spans="1:7" ht="131.25" x14ac:dyDescent="0.25">
      <c r="A752" s="170">
        <v>72</v>
      </c>
      <c r="B752" s="170">
        <v>50</v>
      </c>
      <c r="C752" s="170" t="s">
        <v>190</v>
      </c>
      <c r="D752" s="171" t="s">
        <v>809</v>
      </c>
      <c r="E752" s="172">
        <v>20</v>
      </c>
      <c r="F752" s="172">
        <v>1000</v>
      </c>
      <c r="G752" s="170" t="s">
        <v>281</v>
      </c>
    </row>
    <row r="753" spans="1:7" ht="131.25" x14ac:dyDescent="0.25">
      <c r="A753" s="170">
        <v>73</v>
      </c>
      <c r="B753" s="170">
        <v>50</v>
      </c>
      <c r="C753" s="170" t="s">
        <v>190</v>
      </c>
      <c r="D753" s="171" t="s">
        <v>810</v>
      </c>
      <c r="E753" s="172">
        <v>17</v>
      </c>
      <c r="F753" s="172">
        <v>850</v>
      </c>
      <c r="G753" s="170" t="s">
        <v>281</v>
      </c>
    </row>
    <row r="754" spans="1:7" ht="131.25" x14ac:dyDescent="0.25">
      <c r="A754" s="170">
        <v>74</v>
      </c>
      <c r="B754" s="170">
        <v>20</v>
      </c>
      <c r="C754" s="170" t="s">
        <v>190</v>
      </c>
      <c r="D754" s="171" t="s">
        <v>811</v>
      </c>
      <c r="E754" s="172"/>
      <c r="F754" s="172">
        <v>0</v>
      </c>
      <c r="G754" s="170"/>
    </row>
    <row r="755" spans="1:7" ht="157.5" x14ac:dyDescent="0.25">
      <c r="A755" s="170">
        <v>75</v>
      </c>
      <c r="B755" s="170">
        <v>30</v>
      </c>
      <c r="C755" s="170" t="s">
        <v>780</v>
      </c>
      <c r="D755" s="171" t="s">
        <v>812</v>
      </c>
      <c r="E755" s="172"/>
      <c r="F755" s="172">
        <v>0</v>
      </c>
      <c r="G755" s="170"/>
    </row>
    <row r="756" spans="1:7" ht="236.25" x14ac:dyDescent="0.25">
      <c r="A756" s="170">
        <v>76</v>
      </c>
      <c r="B756" s="170">
        <v>20</v>
      </c>
      <c r="C756" s="170" t="s">
        <v>813</v>
      </c>
      <c r="D756" s="171" t="s">
        <v>814</v>
      </c>
      <c r="E756" s="172"/>
      <c r="F756" s="172">
        <v>0</v>
      </c>
      <c r="G756" s="170"/>
    </row>
    <row r="757" spans="1:7" ht="105" x14ac:dyDescent="0.25">
      <c r="A757" s="170">
        <v>77</v>
      </c>
      <c r="B757" s="170">
        <v>40</v>
      </c>
      <c r="C757" s="170" t="s">
        <v>743</v>
      </c>
      <c r="D757" s="171" t="s">
        <v>815</v>
      </c>
      <c r="E757" s="172">
        <v>7.35</v>
      </c>
      <c r="F757" s="172">
        <v>294</v>
      </c>
      <c r="G757" s="170" t="s">
        <v>281</v>
      </c>
    </row>
    <row r="758" spans="1:7" ht="236.25" x14ac:dyDescent="0.25">
      <c r="A758" s="170">
        <v>78</v>
      </c>
      <c r="B758" s="170">
        <v>50</v>
      </c>
      <c r="C758" s="170" t="s">
        <v>813</v>
      </c>
      <c r="D758" s="171" t="s">
        <v>816</v>
      </c>
      <c r="E758" s="172"/>
      <c r="F758" s="172">
        <v>0</v>
      </c>
      <c r="G758" s="170"/>
    </row>
    <row r="759" spans="1:7" ht="78.75" x14ac:dyDescent="0.25">
      <c r="A759" s="170">
        <v>79</v>
      </c>
      <c r="B759" s="170">
        <v>10</v>
      </c>
      <c r="C759" s="170" t="s">
        <v>743</v>
      </c>
      <c r="D759" s="171" t="s">
        <v>817</v>
      </c>
      <c r="E759" s="172">
        <v>2.7</v>
      </c>
      <c r="F759" s="172">
        <v>27</v>
      </c>
      <c r="G759" s="170" t="s">
        <v>281</v>
      </c>
    </row>
    <row r="760" spans="1:7" ht="105" x14ac:dyDescent="0.25">
      <c r="A760" s="170">
        <v>80</v>
      </c>
      <c r="B760" s="170">
        <v>30</v>
      </c>
      <c r="C760" s="170" t="s">
        <v>762</v>
      </c>
      <c r="D760" s="171" t="s">
        <v>818</v>
      </c>
      <c r="E760" s="172">
        <v>6.6</v>
      </c>
      <c r="F760" s="172">
        <v>198</v>
      </c>
      <c r="G760" s="170" t="s">
        <v>281</v>
      </c>
    </row>
    <row r="761" spans="1:7" ht="105" x14ac:dyDescent="0.25">
      <c r="A761" s="170">
        <v>81</v>
      </c>
      <c r="B761" s="170">
        <v>15</v>
      </c>
      <c r="C761" s="170" t="s">
        <v>762</v>
      </c>
      <c r="D761" s="171" t="s">
        <v>819</v>
      </c>
      <c r="E761" s="172">
        <v>6.6</v>
      </c>
      <c r="F761" s="172">
        <v>99</v>
      </c>
      <c r="G761" s="170" t="s">
        <v>281</v>
      </c>
    </row>
    <row r="762" spans="1:7" ht="157.5" x14ac:dyDescent="0.25">
      <c r="A762" s="170">
        <v>82</v>
      </c>
      <c r="B762" s="170">
        <v>20</v>
      </c>
      <c r="C762" s="170" t="s">
        <v>762</v>
      </c>
      <c r="D762" s="171" t="s">
        <v>820</v>
      </c>
      <c r="E762" s="172">
        <v>3.95</v>
      </c>
      <c r="F762" s="172">
        <v>79</v>
      </c>
      <c r="G762" s="170" t="s">
        <v>281</v>
      </c>
    </row>
    <row r="763" spans="1:7" ht="157.5" x14ac:dyDescent="0.25">
      <c r="A763" s="170">
        <v>83</v>
      </c>
      <c r="B763" s="170">
        <v>20</v>
      </c>
      <c r="C763" s="170" t="s">
        <v>762</v>
      </c>
      <c r="D763" s="171" t="s">
        <v>821</v>
      </c>
      <c r="E763" s="172">
        <v>3.95</v>
      </c>
      <c r="F763" s="172">
        <v>79</v>
      </c>
      <c r="G763" s="170" t="s">
        <v>281</v>
      </c>
    </row>
    <row r="764" spans="1:7" ht="183.75" x14ac:dyDescent="0.25">
      <c r="A764" s="170">
        <v>84</v>
      </c>
      <c r="B764" s="170">
        <v>30</v>
      </c>
      <c r="C764" s="170" t="s">
        <v>190</v>
      </c>
      <c r="D764" s="171" t="s">
        <v>822</v>
      </c>
      <c r="E764" s="172">
        <v>2.8</v>
      </c>
      <c r="F764" s="172">
        <v>84</v>
      </c>
      <c r="G764" s="170" t="s">
        <v>281</v>
      </c>
    </row>
    <row r="765" spans="1:7" ht="157.5" x14ac:dyDescent="0.25">
      <c r="A765" s="170">
        <v>85</v>
      </c>
      <c r="B765" s="170">
        <v>25</v>
      </c>
      <c r="C765" s="170" t="s">
        <v>190</v>
      </c>
      <c r="D765" s="171" t="s">
        <v>823</v>
      </c>
      <c r="E765" s="172">
        <v>2.5</v>
      </c>
      <c r="F765" s="172">
        <v>62.5</v>
      </c>
      <c r="G765" s="170" t="s">
        <v>281</v>
      </c>
    </row>
    <row r="766" spans="1:7" ht="26.25" x14ac:dyDescent="0.25">
      <c r="A766" s="170">
        <v>86</v>
      </c>
      <c r="B766" s="170">
        <v>40</v>
      </c>
      <c r="C766" s="170" t="s">
        <v>190</v>
      </c>
      <c r="D766" s="171" t="s">
        <v>824</v>
      </c>
      <c r="E766" s="172">
        <v>4.5</v>
      </c>
      <c r="F766" s="172">
        <v>180</v>
      </c>
      <c r="G766" s="170" t="s">
        <v>281</v>
      </c>
    </row>
    <row r="767" spans="1:7" ht="26.25" x14ac:dyDescent="0.25">
      <c r="A767" s="170">
        <v>87</v>
      </c>
      <c r="B767" s="170">
        <v>25</v>
      </c>
      <c r="C767" s="170" t="s">
        <v>743</v>
      </c>
      <c r="D767" s="171" t="s">
        <v>825</v>
      </c>
      <c r="E767" s="172">
        <v>1.75</v>
      </c>
      <c r="F767" s="172">
        <v>43.75</v>
      </c>
      <c r="G767" s="170" t="s">
        <v>281</v>
      </c>
    </row>
    <row r="768" spans="1:7" ht="52.5" x14ac:dyDescent="0.25">
      <c r="A768" s="170">
        <v>88</v>
      </c>
      <c r="B768" s="170">
        <v>600</v>
      </c>
      <c r="C768" s="170" t="s">
        <v>743</v>
      </c>
      <c r="D768" s="171" t="s">
        <v>826</v>
      </c>
      <c r="E768" s="172">
        <v>1.3</v>
      </c>
      <c r="F768" s="172">
        <v>780</v>
      </c>
      <c r="G768" s="170" t="s">
        <v>281</v>
      </c>
    </row>
    <row r="769" spans="1:7" ht="157.5" x14ac:dyDescent="0.25">
      <c r="A769" s="170">
        <v>89</v>
      </c>
      <c r="B769" s="170">
        <v>50</v>
      </c>
      <c r="C769" s="170" t="s">
        <v>190</v>
      </c>
      <c r="D769" s="171" t="s">
        <v>827</v>
      </c>
      <c r="E769" s="172">
        <v>14.3</v>
      </c>
      <c r="F769" s="172">
        <v>715</v>
      </c>
      <c r="G769" s="170" t="s">
        <v>281</v>
      </c>
    </row>
    <row r="770" spans="1:7" ht="288.75" x14ac:dyDescent="0.25">
      <c r="A770" s="170">
        <v>90</v>
      </c>
      <c r="B770" s="170">
        <v>50</v>
      </c>
      <c r="C770" s="170" t="s">
        <v>190</v>
      </c>
      <c r="D770" s="171" t="s">
        <v>828</v>
      </c>
      <c r="E770" s="172">
        <v>2.25</v>
      </c>
      <c r="F770" s="172">
        <v>112.5</v>
      </c>
      <c r="G770" s="170" t="s">
        <v>281</v>
      </c>
    </row>
    <row r="771" spans="1:7" ht="183.75" x14ac:dyDescent="0.25">
      <c r="A771" s="170">
        <v>91</v>
      </c>
      <c r="B771" s="170">
        <v>180</v>
      </c>
      <c r="C771" s="170" t="s">
        <v>190</v>
      </c>
      <c r="D771" s="171" t="s">
        <v>829</v>
      </c>
      <c r="E771" s="172">
        <v>1.99</v>
      </c>
      <c r="F771" s="172">
        <v>358.2</v>
      </c>
      <c r="G771" s="170" t="s">
        <v>281</v>
      </c>
    </row>
    <row r="772" spans="1:7" ht="157.5" x14ac:dyDescent="0.25">
      <c r="A772" s="170">
        <v>92</v>
      </c>
      <c r="B772" s="170">
        <v>30</v>
      </c>
      <c r="C772" s="170" t="s">
        <v>190</v>
      </c>
      <c r="D772" s="171" t="s">
        <v>830</v>
      </c>
      <c r="E772" s="172">
        <v>3.5</v>
      </c>
      <c r="F772" s="172">
        <v>105</v>
      </c>
      <c r="G772" s="170" t="s">
        <v>281</v>
      </c>
    </row>
    <row r="773" spans="1:7" ht="26.25" x14ac:dyDescent="0.25">
      <c r="A773" s="170">
        <v>93</v>
      </c>
      <c r="B773" s="170">
        <v>100</v>
      </c>
      <c r="C773" s="170" t="s">
        <v>743</v>
      </c>
      <c r="D773" s="171" t="s">
        <v>831</v>
      </c>
      <c r="E773" s="172">
        <v>5.0999999999999996</v>
      </c>
      <c r="F773" s="172">
        <v>509.99999999999994</v>
      </c>
      <c r="G773" s="170" t="s">
        <v>281</v>
      </c>
    </row>
    <row r="774" spans="1:7" ht="157.5" x14ac:dyDescent="0.25">
      <c r="A774" s="170">
        <v>94</v>
      </c>
      <c r="B774" s="170">
        <v>90</v>
      </c>
      <c r="C774" s="170" t="s">
        <v>190</v>
      </c>
      <c r="D774" s="171" t="s">
        <v>832</v>
      </c>
      <c r="E774" s="172">
        <v>3.35</v>
      </c>
      <c r="F774" s="172">
        <v>301.5</v>
      </c>
      <c r="G774" s="170" t="s">
        <v>281</v>
      </c>
    </row>
    <row r="775" spans="1:7" ht="183.75" x14ac:dyDescent="0.25">
      <c r="A775" s="170">
        <v>95</v>
      </c>
      <c r="B775" s="170">
        <v>80</v>
      </c>
      <c r="C775" s="170" t="s">
        <v>190</v>
      </c>
      <c r="D775" s="171" t="s">
        <v>833</v>
      </c>
      <c r="E775" s="172">
        <v>3</v>
      </c>
      <c r="F775" s="172">
        <v>240</v>
      </c>
      <c r="G775" s="170" t="s">
        <v>281</v>
      </c>
    </row>
    <row r="776" spans="1:7" ht="183.75" x14ac:dyDescent="0.25">
      <c r="A776" s="170">
        <v>96</v>
      </c>
      <c r="B776" s="170">
        <v>80</v>
      </c>
      <c r="C776" s="170" t="s">
        <v>190</v>
      </c>
      <c r="D776" s="171" t="s">
        <v>834</v>
      </c>
      <c r="E776" s="172">
        <v>1.55</v>
      </c>
      <c r="F776" s="172">
        <v>124</v>
      </c>
      <c r="G776" s="170" t="s">
        <v>281</v>
      </c>
    </row>
    <row r="777" spans="1:7" ht="52.5" x14ac:dyDescent="0.25">
      <c r="A777" s="170">
        <v>97</v>
      </c>
      <c r="B777" s="170">
        <v>100</v>
      </c>
      <c r="C777" s="170" t="s">
        <v>743</v>
      </c>
      <c r="D777" s="171" t="s">
        <v>835</v>
      </c>
      <c r="E777" s="172">
        <v>1</v>
      </c>
      <c r="F777" s="172">
        <v>100</v>
      </c>
      <c r="G777" s="170" t="s">
        <v>281</v>
      </c>
    </row>
    <row r="778" spans="1:7" ht="52.5" x14ac:dyDescent="0.25">
      <c r="A778" s="170">
        <v>98</v>
      </c>
      <c r="B778" s="170">
        <v>130</v>
      </c>
      <c r="C778" s="170" t="s">
        <v>743</v>
      </c>
      <c r="D778" s="171" t="s">
        <v>836</v>
      </c>
      <c r="E778" s="172">
        <v>6.3</v>
      </c>
      <c r="F778" s="172">
        <v>819</v>
      </c>
      <c r="G778" s="170" t="s">
        <v>281</v>
      </c>
    </row>
    <row r="779" spans="1:7" ht="210" x14ac:dyDescent="0.25">
      <c r="A779" s="170">
        <v>99</v>
      </c>
      <c r="B779" s="170">
        <v>50</v>
      </c>
      <c r="C779" s="170" t="s">
        <v>190</v>
      </c>
      <c r="D779" s="171" t="s">
        <v>837</v>
      </c>
      <c r="E779" s="172"/>
      <c r="F779" s="172">
        <v>0</v>
      </c>
      <c r="G779" s="170"/>
    </row>
    <row r="780" spans="1:7" ht="26.25" x14ac:dyDescent="0.25">
      <c r="A780" s="170">
        <v>100</v>
      </c>
      <c r="B780" s="170">
        <v>30</v>
      </c>
      <c r="C780" s="170" t="s">
        <v>190</v>
      </c>
      <c r="D780" s="171" t="s">
        <v>838</v>
      </c>
      <c r="E780" s="172">
        <v>3.5</v>
      </c>
      <c r="F780" s="172">
        <v>105</v>
      </c>
      <c r="G780" s="170" t="s">
        <v>281</v>
      </c>
    </row>
    <row r="781" spans="1:7" ht="105" x14ac:dyDescent="0.25">
      <c r="A781" s="170">
        <v>101</v>
      </c>
      <c r="B781" s="170">
        <v>50</v>
      </c>
      <c r="C781" s="170" t="s">
        <v>190</v>
      </c>
      <c r="D781" s="171" t="s">
        <v>839</v>
      </c>
      <c r="E781" s="172">
        <v>2.75</v>
      </c>
      <c r="F781" s="172">
        <v>137.5</v>
      </c>
      <c r="G781" s="170" t="s">
        <v>281</v>
      </c>
    </row>
    <row r="782" spans="1:7" ht="26.25" x14ac:dyDescent="0.25">
      <c r="A782" s="170">
        <v>102</v>
      </c>
      <c r="B782" s="170">
        <v>10</v>
      </c>
      <c r="C782" s="170" t="s">
        <v>190</v>
      </c>
      <c r="D782" s="171" t="s">
        <v>840</v>
      </c>
      <c r="E782" s="172">
        <v>3.7</v>
      </c>
      <c r="F782" s="172">
        <v>37</v>
      </c>
      <c r="G782" s="170" t="s">
        <v>281</v>
      </c>
    </row>
    <row r="783" spans="1:7" ht="131.25" x14ac:dyDescent="0.25">
      <c r="A783" s="170">
        <v>103</v>
      </c>
      <c r="B783" s="170">
        <v>20</v>
      </c>
      <c r="C783" s="170" t="s">
        <v>190</v>
      </c>
      <c r="D783" s="171" t="s">
        <v>841</v>
      </c>
      <c r="E783" s="172"/>
      <c r="F783" s="172">
        <v>0</v>
      </c>
      <c r="G783" s="170"/>
    </row>
    <row r="784" spans="1:7" ht="78.75" x14ac:dyDescent="0.25">
      <c r="A784" s="170">
        <v>104</v>
      </c>
      <c r="B784" s="170">
        <v>120</v>
      </c>
      <c r="C784" s="170" t="s">
        <v>743</v>
      </c>
      <c r="D784" s="171" t="s">
        <v>842</v>
      </c>
      <c r="E784" s="172">
        <v>1</v>
      </c>
      <c r="F784" s="172">
        <v>120</v>
      </c>
      <c r="G784" s="170" t="s">
        <v>281</v>
      </c>
    </row>
    <row r="785" spans="1:7" ht="183.75" x14ac:dyDescent="0.25">
      <c r="A785" s="170">
        <v>105</v>
      </c>
      <c r="B785" s="170">
        <v>120</v>
      </c>
      <c r="C785" s="170" t="s">
        <v>190</v>
      </c>
      <c r="D785" s="171" t="s">
        <v>843</v>
      </c>
      <c r="E785" s="172">
        <v>5.2</v>
      </c>
      <c r="F785" s="172">
        <v>624</v>
      </c>
      <c r="G785" s="170" t="s">
        <v>281</v>
      </c>
    </row>
    <row r="786" spans="1:7" ht="183.75" x14ac:dyDescent="0.25">
      <c r="A786" s="170">
        <v>106</v>
      </c>
      <c r="B786" s="170">
        <v>20</v>
      </c>
      <c r="C786" s="170" t="s">
        <v>190</v>
      </c>
      <c r="D786" s="171" t="s">
        <v>844</v>
      </c>
      <c r="E786" s="172">
        <v>5.4</v>
      </c>
      <c r="F786" s="172">
        <v>108</v>
      </c>
      <c r="G786" s="170" t="s">
        <v>281</v>
      </c>
    </row>
    <row r="787" spans="1:7" ht="26.25" x14ac:dyDescent="0.25">
      <c r="A787" s="170">
        <v>107</v>
      </c>
      <c r="B787" s="170">
        <v>50</v>
      </c>
      <c r="C787" s="170" t="s">
        <v>743</v>
      </c>
      <c r="D787" s="171" t="s">
        <v>845</v>
      </c>
      <c r="E787" s="172">
        <v>5.0999999999999996</v>
      </c>
      <c r="F787" s="172">
        <v>254.99999999999997</v>
      </c>
      <c r="G787" s="170" t="s">
        <v>281</v>
      </c>
    </row>
    <row r="788" spans="1:7" ht="183.75" x14ac:dyDescent="0.25">
      <c r="A788" s="170">
        <v>108</v>
      </c>
      <c r="B788" s="170">
        <v>180</v>
      </c>
      <c r="C788" s="170" t="s">
        <v>190</v>
      </c>
      <c r="D788" s="171" t="s">
        <v>846</v>
      </c>
      <c r="E788" s="172">
        <v>3.9</v>
      </c>
      <c r="F788" s="172">
        <v>702</v>
      </c>
      <c r="G788" s="170" t="s">
        <v>281</v>
      </c>
    </row>
    <row r="789" spans="1:7" ht="183.75" x14ac:dyDescent="0.25">
      <c r="A789" s="170">
        <v>109</v>
      </c>
      <c r="B789" s="170">
        <v>120</v>
      </c>
      <c r="C789" s="170" t="s">
        <v>190</v>
      </c>
      <c r="D789" s="171" t="s">
        <v>847</v>
      </c>
      <c r="E789" s="172">
        <v>2.0499999999999998</v>
      </c>
      <c r="F789" s="172">
        <v>245.99999999999997</v>
      </c>
      <c r="G789" s="170" t="s">
        <v>281</v>
      </c>
    </row>
    <row r="790" spans="1:7" ht="210" x14ac:dyDescent="0.25">
      <c r="A790" s="170">
        <v>110</v>
      </c>
      <c r="B790" s="170">
        <v>180</v>
      </c>
      <c r="C790" s="170" t="s">
        <v>190</v>
      </c>
      <c r="D790" s="171" t="s">
        <v>848</v>
      </c>
      <c r="E790" s="172">
        <v>5.2</v>
      </c>
      <c r="F790" s="172">
        <v>936</v>
      </c>
      <c r="G790" s="170" t="s">
        <v>281</v>
      </c>
    </row>
    <row r="791" spans="1:7" ht="210" x14ac:dyDescent="0.25">
      <c r="A791" s="170">
        <v>111</v>
      </c>
      <c r="B791" s="170">
        <v>180</v>
      </c>
      <c r="C791" s="170" t="s">
        <v>190</v>
      </c>
      <c r="D791" s="171" t="s">
        <v>849</v>
      </c>
      <c r="E791" s="172">
        <v>3.5</v>
      </c>
      <c r="F791" s="172">
        <v>630</v>
      </c>
      <c r="G791" s="170" t="s">
        <v>281</v>
      </c>
    </row>
    <row r="792" spans="1:7" ht="52.5" x14ac:dyDescent="0.25">
      <c r="A792" s="170">
        <v>112</v>
      </c>
      <c r="B792" s="170">
        <v>50</v>
      </c>
      <c r="C792" s="170" t="s">
        <v>743</v>
      </c>
      <c r="D792" s="171" t="s">
        <v>850</v>
      </c>
      <c r="E792" s="172">
        <v>4.4000000000000004</v>
      </c>
      <c r="F792" s="172">
        <v>220.00000000000003</v>
      </c>
      <c r="G792" s="170" t="s">
        <v>281</v>
      </c>
    </row>
    <row r="793" spans="1:7" ht="78.75" x14ac:dyDescent="0.25">
      <c r="A793" s="170">
        <v>113</v>
      </c>
      <c r="B793" s="170">
        <v>40</v>
      </c>
      <c r="C793" s="170" t="s">
        <v>743</v>
      </c>
      <c r="D793" s="171" t="s">
        <v>851</v>
      </c>
      <c r="E793" s="172">
        <v>17</v>
      </c>
      <c r="F793" s="172">
        <v>680</v>
      </c>
      <c r="G793" s="170" t="s">
        <v>281</v>
      </c>
    </row>
    <row r="794" spans="1:7" ht="26.25" x14ac:dyDescent="0.25">
      <c r="A794" s="170">
        <v>114</v>
      </c>
      <c r="B794" s="170">
        <v>50</v>
      </c>
      <c r="C794" s="170" t="s">
        <v>743</v>
      </c>
      <c r="D794" s="171" t="s">
        <v>852</v>
      </c>
      <c r="E794" s="172">
        <v>4.5</v>
      </c>
      <c r="F794" s="172">
        <v>225</v>
      </c>
      <c r="G794" s="170" t="s">
        <v>281</v>
      </c>
    </row>
    <row r="795" spans="1:7" ht="262.5" x14ac:dyDescent="0.25">
      <c r="A795" s="170">
        <v>115</v>
      </c>
      <c r="B795" s="170">
        <v>30</v>
      </c>
      <c r="C795" s="170" t="s">
        <v>190</v>
      </c>
      <c r="D795" s="171" t="s">
        <v>853</v>
      </c>
      <c r="E795" s="172">
        <v>4.4000000000000004</v>
      </c>
      <c r="F795" s="172">
        <v>132</v>
      </c>
      <c r="G795" s="170" t="s">
        <v>281</v>
      </c>
    </row>
    <row r="796" spans="1:7" ht="409.5" x14ac:dyDescent="0.25">
      <c r="A796" s="170">
        <v>116</v>
      </c>
      <c r="B796" s="170">
        <v>100</v>
      </c>
      <c r="C796" s="170" t="s">
        <v>190</v>
      </c>
      <c r="D796" s="171" t="s">
        <v>854</v>
      </c>
      <c r="E796" s="172"/>
      <c r="F796" s="172">
        <v>0</v>
      </c>
      <c r="G796" s="170"/>
    </row>
    <row r="797" spans="1:7" ht="409.5" x14ac:dyDescent="0.25">
      <c r="A797" s="170">
        <v>117</v>
      </c>
      <c r="B797" s="170">
        <v>250</v>
      </c>
      <c r="C797" s="170" t="s">
        <v>190</v>
      </c>
      <c r="D797" s="171" t="s">
        <v>855</v>
      </c>
      <c r="E797" s="172">
        <v>19.5</v>
      </c>
      <c r="F797" s="172">
        <v>4875</v>
      </c>
      <c r="G797" s="170" t="s">
        <v>281</v>
      </c>
    </row>
    <row r="798" spans="1:7" ht="409.5" x14ac:dyDescent="0.25">
      <c r="A798" s="170">
        <v>118</v>
      </c>
      <c r="B798" s="170">
        <v>100</v>
      </c>
      <c r="C798" s="170" t="s">
        <v>190</v>
      </c>
      <c r="D798" s="171" t="s">
        <v>856</v>
      </c>
      <c r="E798" s="172"/>
      <c r="F798" s="172">
        <v>0</v>
      </c>
      <c r="G798" s="170"/>
    </row>
    <row r="799" spans="1:7" ht="288.75" x14ac:dyDescent="0.25">
      <c r="A799" s="170">
        <v>119</v>
      </c>
      <c r="B799" s="170">
        <v>250</v>
      </c>
      <c r="C799" s="170" t="s">
        <v>190</v>
      </c>
      <c r="D799" s="171" t="s">
        <v>857</v>
      </c>
      <c r="E799" s="172">
        <v>17.75</v>
      </c>
      <c r="F799" s="172">
        <v>4437.5</v>
      </c>
      <c r="G799" s="170" t="s">
        <v>281</v>
      </c>
    </row>
    <row r="800" spans="1:7" ht="157.5" x14ac:dyDescent="0.25">
      <c r="A800" s="170">
        <v>120</v>
      </c>
      <c r="B800" s="170">
        <v>100</v>
      </c>
      <c r="C800" s="170" t="s">
        <v>190</v>
      </c>
      <c r="D800" s="171" t="s">
        <v>858</v>
      </c>
      <c r="E800" s="172">
        <v>12</v>
      </c>
      <c r="F800" s="172">
        <v>1200</v>
      </c>
      <c r="G800" s="170" t="s">
        <v>281</v>
      </c>
    </row>
    <row r="801" spans="1:7" ht="367.5" x14ac:dyDescent="0.25">
      <c r="A801" s="170">
        <v>121</v>
      </c>
      <c r="B801" s="170">
        <v>380</v>
      </c>
      <c r="C801" s="170" t="s">
        <v>190</v>
      </c>
      <c r="D801" s="171" t="s">
        <v>1344</v>
      </c>
      <c r="E801" s="172">
        <v>5.8</v>
      </c>
      <c r="F801" s="172">
        <v>2204</v>
      </c>
      <c r="G801" s="170" t="s">
        <v>281</v>
      </c>
    </row>
    <row r="802" spans="1:7" ht="26.25" x14ac:dyDescent="0.25">
      <c r="A802" s="170">
        <v>122</v>
      </c>
      <c r="B802" s="170">
        <v>40</v>
      </c>
      <c r="C802" s="170" t="s">
        <v>758</v>
      </c>
      <c r="D802" s="171" t="s">
        <v>1444</v>
      </c>
      <c r="E802" s="172">
        <v>8.5</v>
      </c>
      <c r="F802" s="172">
        <v>340</v>
      </c>
      <c r="G802" s="170" t="s">
        <v>281</v>
      </c>
    </row>
    <row r="803" spans="1:7" ht="52.5" x14ac:dyDescent="0.25">
      <c r="A803" s="170">
        <v>123</v>
      </c>
      <c r="B803" s="170">
        <v>60</v>
      </c>
      <c r="C803" s="170" t="s">
        <v>190</v>
      </c>
      <c r="D803" s="171" t="s">
        <v>1445</v>
      </c>
      <c r="E803" s="172">
        <v>9.5</v>
      </c>
      <c r="F803" s="172">
        <v>570</v>
      </c>
      <c r="G803" s="170" t="s">
        <v>281</v>
      </c>
    </row>
    <row r="804" spans="1:7" ht="157.5" x14ac:dyDescent="0.25">
      <c r="A804" s="170">
        <v>124</v>
      </c>
      <c r="B804" s="170">
        <v>120</v>
      </c>
      <c r="C804" s="170" t="s">
        <v>190</v>
      </c>
      <c r="D804" s="171" t="s">
        <v>1345</v>
      </c>
      <c r="E804" s="172">
        <v>19.5</v>
      </c>
      <c r="F804" s="172">
        <v>2340</v>
      </c>
      <c r="G804" s="170" t="s">
        <v>281</v>
      </c>
    </row>
    <row r="805" spans="1:7" ht="157.5" x14ac:dyDescent="0.25">
      <c r="A805" s="170">
        <v>125</v>
      </c>
      <c r="B805" s="170">
        <v>250</v>
      </c>
      <c r="C805" s="170" t="s">
        <v>190</v>
      </c>
      <c r="D805" s="171" t="s">
        <v>1446</v>
      </c>
      <c r="E805" s="172">
        <v>9.6</v>
      </c>
      <c r="F805" s="172">
        <v>2400</v>
      </c>
      <c r="G805" s="170" t="s">
        <v>281</v>
      </c>
    </row>
    <row r="806" spans="1:7" ht="131.25" x14ac:dyDescent="0.25">
      <c r="A806" s="170">
        <v>126</v>
      </c>
      <c r="B806" s="170">
        <v>10</v>
      </c>
      <c r="C806" s="170" t="s">
        <v>190</v>
      </c>
      <c r="D806" s="171" t="s">
        <v>1447</v>
      </c>
      <c r="E806" s="172">
        <v>15</v>
      </c>
      <c r="F806" s="172">
        <v>150</v>
      </c>
      <c r="G806" s="170" t="s">
        <v>281</v>
      </c>
    </row>
    <row r="807" spans="1:7" ht="157.5" x14ac:dyDescent="0.25">
      <c r="A807" s="170">
        <v>127</v>
      </c>
      <c r="B807" s="170">
        <v>40</v>
      </c>
      <c r="C807" s="170" t="s">
        <v>190</v>
      </c>
      <c r="D807" s="171" t="s">
        <v>1448</v>
      </c>
      <c r="E807" s="172">
        <v>8</v>
      </c>
      <c r="F807" s="172">
        <v>320</v>
      </c>
      <c r="G807" s="170" t="s">
        <v>281</v>
      </c>
    </row>
    <row r="808" spans="1:7" ht="157.5" x14ac:dyDescent="0.25">
      <c r="A808" s="170">
        <v>128</v>
      </c>
      <c r="B808" s="170">
        <v>10</v>
      </c>
      <c r="C808" s="170" t="s">
        <v>725</v>
      </c>
      <c r="D808" s="171" t="s">
        <v>1449</v>
      </c>
      <c r="E808" s="172"/>
      <c r="F808" s="172">
        <v>0</v>
      </c>
      <c r="G808" s="170"/>
    </row>
    <row r="809" spans="1:7" ht="105" x14ac:dyDescent="0.25">
      <c r="A809" s="170">
        <v>129</v>
      </c>
      <c r="B809" s="170">
        <v>15</v>
      </c>
      <c r="C809" s="170" t="s">
        <v>190</v>
      </c>
      <c r="D809" s="171" t="s">
        <v>1450</v>
      </c>
      <c r="E809" s="172">
        <v>9</v>
      </c>
      <c r="F809" s="172">
        <v>135</v>
      </c>
      <c r="G809" s="170" t="s">
        <v>281</v>
      </c>
    </row>
    <row r="810" spans="1:7" ht="26.25" x14ac:dyDescent="0.4">
      <c r="A810" s="41" t="s">
        <v>1451</v>
      </c>
    </row>
    <row r="811" spans="1:7" ht="157.5" x14ac:dyDescent="0.25">
      <c r="A811" s="170">
        <v>1</v>
      </c>
      <c r="B811" s="184">
        <v>1</v>
      </c>
      <c r="C811" s="170" t="s">
        <v>378</v>
      </c>
      <c r="D811" s="171" t="s">
        <v>724</v>
      </c>
      <c r="E811" s="172"/>
      <c r="F811" s="172">
        <v>0</v>
      </c>
      <c r="G811" s="170"/>
    </row>
    <row r="812" spans="1:7" ht="26.25" x14ac:dyDescent="0.4">
      <c r="A812" s="41" t="s">
        <v>1452</v>
      </c>
    </row>
    <row r="813" spans="1:7" ht="367.5" x14ac:dyDescent="0.25">
      <c r="A813" s="170"/>
      <c r="B813" s="170">
        <v>7</v>
      </c>
      <c r="C813" s="170" t="s">
        <v>678</v>
      </c>
      <c r="D813" s="171" t="s">
        <v>679</v>
      </c>
    </row>
    <row r="814" spans="1:7" ht="288.75" x14ac:dyDescent="0.25">
      <c r="A814" s="170"/>
      <c r="B814" s="170">
        <v>2</v>
      </c>
      <c r="C814" s="170" t="s">
        <v>13</v>
      </c>
      <c r="D814" s="171" t="s">
        <v>680</v>
      </c>
    </row>
    <row r="815" spans="1:7" ht="157.5" x14ac:dyDescent="0.25">
      <c r="A815" s="170"/>
      <c r="B815" s="170">
        <v>2</v>
      </c>
      <c r="C815" s="170" t="s">
        <v>678</v>
      </c>
      <c r="D815" s="171" t="s">
        <v>681</v>
      </c>
    </row>
    <row r="816" spans="1:7" ht="262.5" x14ac:dyDescent="0.25">
      <c r="A816" s="170"/>
      <c r="B816" s="170">
        <v>8</v>
      </c>
      <c r="C816" s="170" t="s">
        <v>13</v>
      </c>
      <c r="D816" s="171" t="s">
        <v>682</v>
      </c>
    </row>
    <row r="817" spans="1:4" ht="409.5" x14ac:dyDescent="0.25">
      <c r="A817" s="170"/>
      <c r="B817" s="170">
        <v>2</v>
      </c>
      <c r="C817" s="170" t="s">
        <v>13</v>
      </c>
      <c r="D817" s="171" t="s">
        <v>683</v>
      </c>
    </row>
    <row r="818" spans="1:4" ht="26.25" x14ac:dyDescent="0.25">
      <c r="A818" s="170"/>
      <c r="B818" s="170">
        <v>3</v>
      </c>
      <c r="C818" s="170" t="s">
        <v>678</v>
      </c>
      <c r="D818" s="171" t="s">
        <v>684</v>
      </c>
    </row>
    <row r="819" spans="1:4" ht="26.25" x14ac:dyDescent="0.25">
      <c r="A819" s="170"/>
      <c r="B819" s="170">
        <v>20</v>
      </c>
      <c r="C819" s="170" t="s">
        <v>13</v>
      </c>
      <c r="D819" s="171" t="s">
        <v>685</v>
      </c>
    </row>
    <row r="820" spans="1:4" ht="131.25" x14ac:dyDescent="0.25">
      <c r="A820" s="170"/>
      <c r="B820" s="170">
        <v>1</v>
      </c>
      <c r="C820" s="170" t="s">
        <v>678</v>
      </c>
      <c r="D820" s="171" t="s">
        <v>686</v>
      </c>
    </row>
    <row r="821" spans="1:4" ht="131.25" x14ac:dyDescent="0.25">
      <c r="A821" s="170"/>
      <c r="B821" s="170">
        <v>100</v>
      </c>
      <c r="C821" s="170" t="s">
        <v>13</v>
      </c>
      <c r="D821" s="171" t="s">
        <v>687</v>
      </c>
    </row>
    <row r="822" spans="1:4" ht="26.25" x14ac:dyDescent="0.25">
      <c r="A822" s="170"/>
      <c r="B822" s="170">
        <v>100</v>
      </c>
      <c r="C822" s="170" t="s">
        <v>13</v>
      </c>
      <c r="D822" s="171" t="s">
        <v>688</v>
      </c>
    </row>
    <row r="823" spans="1:4" ht="26.25" x14ac:dyDescent="0.25">
      <c r="A823" s="170"/>
      <c r="B823" s="170">
        <v>40</v>
      </c>
      <c r="C823" s="170" t="s">
        <v>13</v>
      </c>
      <c r="D823" s="171" t="s">
        <v>689</v>
      </c>
    </row>
    <row r="824" spans="1:4" ht="26.25" x14ac:dyDescent="0.25">
      <c r="A824" s="170"/>
      <c r="B824" s="170">
        <v>100</v>
      </c>
      <c r="C824" s="170" t="s">
        <v>13</v>
      </c>
      <c r="D824" s="171" t="s">
        <v>690</v>
      </c>
    </row>
    <row r="825" spans="1:4" ht="26.25" x14ac:dyDescent="0.25">
      <c r="A825" s="170"/>
      <c r="B825" s="170">
        <v>65</v>
      </c>
      <c r="C825" s="170" t="s">
        <v>13</v>
      </c>
      <c r="D825" s="171" t="s">
        <v>691</v>
      </c>
    </row>
    <row r="826" spans="1:4" ht="26.25" x14ac:dyDescent="0.25">
      <c r="A826" s="170"/>
      <c r="B826" s="170">
        <v>15</v>
      </c>
      <c r="C826" s="170" t="s">
        <v>13</v>
      </c>
      <c r="D826" s="171" t="s">
        <v>692</v>
      </c>
    </row>
    <row r="827" spans="1:4" ht="26.25" x14ac:dyDescent="0.25">
      <c r="A827" s="170"/>
      <c r="B827" s="170">
        <v>20</v>
      </c>
      <c r="C827" s="170" t="s">
        <v>13</v>
      </c>
      <c r="D827" s="171" t="s">
        <v>693</v>
      </c>
    </row>
    <row r="828" spans="1:4" ht="52.5" x14ac:dyDescent="0.25">
      <c r="A828" s="170"/>
      <c r="B828" s="170">
        <v>20</v>
      </c>
      <c r="C828" s="170" t="s">
        <v>13</v>
      </c>
      <c r="D828" s="171" t="s">
        <v>694</v>
      </c>
    </row>
    <row r="829" spans="1:4" ht="52.5" x14ac:dyDescent="0.25">
      <c r="A829" s="170"/>
      <c r="B829" s="170">
        <v>10</v>
      </c>
      <c r="C829" s="170" t="s">
        <v>13</v>
      </c>
      <c r="D829" s="171" t="s">
        <v>695</v>
      </c>
    </row>
    <row r="830" spans="1:4" ht="26.25" x14ac:dyDescent="0.25">
      <c r="A830" s="170"/>
      <c r="B830" s="170">
        <v>10</v>
      </c>
      <c r="C830" s="170" t="s">
        <v>13</v>
      </c>
      <c r="D830" s="171" t="s">
        <v>696</v>
      </c>
    </row>
    <row r="831" spans="1:4" ht="26.25" x14ac:dyDescent="0.25">
      <c r="A831" s="170"/>
      <c r="B831" s="170">
        <v>10</v>
      </c>
      <c r="C831" s="170" t="s">
        <v>13</v>
      </c>
      <c r="D831" s="171" t="s">
        <v>697</v>
      </c>
    </row>
    <row r="832" spans="1:4" ht="26.25" x14ac:dyDescent="0.25">
      <c r="A832" s="170"/>
      <c r="B832" s="170">
        <v>10</v>
      </c>
      <c r="C832" s="170" t="s">
        <v>13</v>
      </c>
      <c r="D832" s="171" t="s">
        <v>698</v>
      </c>
    </row>
    <row r="833" spans="1:4" ht="26.25" x14ac:dyDescent="0.25">
      <c r="A833" s="170"/>
      <c r="B833" s="170">
        <v>50</v>
      </c>
      <c r="C833" s="170" t="s">
        <v>13</v>
      </c>
      <c r="D833" s="171" t="s">
        <v>699</v>
      </c>
    </row>
    <row r="834" spans="1:4" ht="26.25" x14ac:dyDescent="0.25">
      <c r="A834" s="170"/>
      <c r="B834" s="170">
        <v>50</v>
      </c>
      <c r="C834" s="170" t="s">
        <v>13</v>
      </c>
      <c r="D834" s="171" t="s">
        <v>700</v>
      </c>
    </row>
    <row r="835" spans="1:4" ht="52.5" x14ac:dyDescent="0.25">
      <c r="A835" s="170"/>
      <c r="B835" s="170">
        <v>10</v>
      </c>
      <c r="C835" s="170" t="s">
        <v>701</v>
      </c>
      <c r="D835" s="171" t="s">
        <v>702</v>
      </c>
    </row>
    <row r="836" spans="1:4" ht="26.25" x14ac:dyDescent="0.25">
      <c r="A836" s="170"/>
      <c r="B836" s="170">
        <v>20</v>
      </c>
      <c r="C836" s="170" t="s">
        <v>13</v>
      </c>
      <c r="D836" s="171" t="s">
        <v>703</v>
      </c>
    </row>
    <row r="837" spans="1:4" ht="26.25" x14ac:dyDescent="0.25">
      <c r="A837" s="170"/>
      <c r="B837" s="170">
        <v>22</v>
      </c>
      <c r="C837" s="170" t="s">
        <v>13</v>
      </c>
      <c r="D837" s="171" t="s">
        <v>704</v>
      </c>
    </row>
    <row r="838" spans="1:4" ht="26.25" x14ac:dyDescent="0.25">
      <c r="A838" s="170"/>
      <c r="B838" s="170">
        <v>22</v>
      </c>
      <c r="C838" s="170" t="s">
        <v>13</v>
      </c>
      <c r="D838" s="171" t="s">
        <v>705</v>
      </c>
    </row>
    <row r="839" spans="1:4" ht="26.25" x14ac:dyDescent="0.25">
      <c r="A839" s="170"/>
      <c r="B839" s="170">
        <v>22</v>
      </c>
      <c r="C839" s="170" t="s">
        <v>13</v>
      </c>
      <c r="D839" s="171" t="s">
        <v>706</v>
      </c>
    </row>
    <row r="840" spans="1:4" ht="26.25" x14ac:dyDescent="0.25">
      <c r="A840" s="170"/>
      <c r="B840" s="170">
        <v>22</v>
      </c>
      <c r="C840" s="170" t="s">
        <v>13</v>
      </c>
      <c r="D840" s="171" t="s">
        <v>707</v>
      </c>
    </row>
    <row r="841" spans="1:4" ht="26.25" x14ac:dyDescent="0.25">
      <c r="A841" s="170"/>
      <c r="B841" s="170">
        <v>22</v>
      </c>
      <c r="C841" s="170" t="s">
        <v>13</v>
      </c>
      <c r="D841" s="171" t="s">
        <v>708</v>
      </c>
    </row>
    <row r="842" spans="1:4" ht="26.25" x14ac:dyDescent="0.25">
      <c r="A842" s="170"/>
      <c r="B842" s="170">
        <v>22</v>
      </c>
      <c r="C842" s="170" t="s">
        <v>13</v>
      </c>
      <c r="D842" s="171" t="s">
        <v>709</v>
      </c>
    </row>
    <row r="843" spans="1:4" ht="26.25" x14ac:dyDescent="0.25">
      <c r="A843" s="170"/>
      <c r="B843" s="170">
        <v>22</v>
      </c>
      <c r="C843" s="170" t="s">
        <v>13</v>
      </c>
      <c r="D843" s="171" t="s">
        <v>710</v>
      </c>
    </row>
    <row r="844" spans="1:4" ht="26.25" x14ac:dyDescent="0.25">
      <c r="A844" s="170"/>
      <c r="B844" s="170">
        <v>22</v>
      </c>
      <c r="C844" s="170" t="s">
        <v>13</v>
      </c>
      <c r="D844" s="171" t="s">
        <v>711</v>
      </c>
    </row>
    <row r="845" spans="1:4" ht="26.25" x14ac:dyDescent="0.25">
      <c r="A845" s="170"/>
      <c r="B845" s="170">
        <v>22</v>
      </c>
      <c r="C845" s="170" t="s">
        <v>13</v>
      </c>
      <c r="D845" s="171" t="s">
        <v>712</v>
      </c>
    </row>
    <row r="846" spans="1:4" ht="52.5" x14ac:dyDescent="0.25">
      <c r="A846" s="170"/>
      <c r="B846" s="170">
        <v>30</v>
      </c>
      <c r="C846" s="170" t="s">
        <v>13</v>
      </c>
      <c r="D846" s="171" t="s">
        <v>713</v>
      </c>
    </row>
    <row r="847" spans="1:4" ht="52.5" x14ac:dyDescent="0.25">
      <c r="A847" s="170"/>
      <c r="B847" s="170">
        <v>30</v>
      </c>
      <c r="C847" s="170" t="s">
        <v>13</v>
      </c>
      <c r="D847" s="171" t="s">
        <v>714</v>
      </c>
    </row>
    <row r="848" spans="1:4" ht="26.25" x14ac:dyDescent="0.25">
      <c r="A848" s="170"/>
      <c r="B848" s="170">
        <v>30</v>
      </c>
      <c r="C848" s="170" t="s">
        <v>13</v>
      </c>
      <c r="D848" s="171" t="s">
        <v>715</v>
      </c>
    </row>
    <row r="849" spans="1:7" ht="26.25" x14ac:dyDescent="0.25">
      <c r="A849" s="170"/>
      <c r="B849" s="170">
        <v>6</v>
      </c>
      <c r="C849" s="170" t="s">
        <v>13</v>
      </c>
      <c r="D849" s="171" t="s">
        <v>716</v>
      </c>
    </row>
    <row r="850" spans="1:7" ht="52.5" x14ac:dyDescent="0.25">
      <c r="A850" s="170"/>
      <c r="B850" s="170">
        <v>30</v>
      </c>
      <c r="C850" s="170" t="s">
        <v>13</v>
      </c>
      <c r="D850" s="171" t="s">
        <v>717</v>
      </c>
    </row>
    <row r="851" spans="1:7" ht="26.25" x14ac:dyDescent="0.25">
      <c r="A851" s="170"/>
      <c r="B851" s="170">
        <v>30</v>
      </c>
      <c r="C851" s="170" t="s">
        <v>13</v>
      </c>
      <c r="D851" s="171" t="s">
        <v>718</v>
      </c>
    </row>
    <row r="852" spans="1:7" ht="26.25" x14ac:dyDescent="0.25">
      <c r="A852" s="170"/>
      <c r="B852" s="170">
        <v>6</v>
      </c>
      <c r="C852" s="170" t="s">
        <v>13</v>
      </c>
      <c r="D852" s="171" t="s">
        <v>719</v>
      </c>
    </row>
    <row r="853" spans="1:7" ht="26.25" x14ac:dyDescent="0.25">
      <c r="A853" s="170"/>
      <c r="B853" s="170">
        <v>6</v>
      </c>
      <c r="C853" s="170" t="s">
        <v>13</v>
      </c>
      <c r="D853" s="171" t="s">
        <v>720</v>
      </c>
    </row>
    <row r="854" spans="1:7" ht="26.25" x14ac:dyDescent="0.25">
      <c r="A854" s="170"/>
      <c r="B854" s="170">
        <v>60</v>
      </c>
      <c r="C854" s="170" t="s">
        <v>13</v>
      </c>
      <c r="D854" s="171" t="s">
        <v>721</v>
      </c>
    </row>
    <row r="855" spans="1:7" ht="367.5" x14ac:dyDescent="0.25">
      <c r="A855" s="170"/>
      <c r="B855" s="170">
        <v>1</v>
      </c>
      <c r="C855" s="170" t="s">
        <v>13</v>
      </c>
      <c r="D855" s="171" t="s">
        <v>722</v>
      </c>
    </row>
    <row r="856" spans="1:7" ht="131.25" x14ac:dyDescent="0.25">
      <c r="A856" s="170"/>
      <c r="B856" s="170">
        <v>1</v>
      </c>
      <c r="C856" s="170"/>
      <c r="D856" s="171" t="s">
        <v>723</v>
      </c>
    </row>
    <row r="857" spans="1:7" ht="26.25" x14ac:dyDescent="0.4">
      <c r="A857" s="41" t="s">
        <v>1453</v>
      </c>
    </row>
    <row r="858" spans="1:7" ht="26.25" x14ac:dyDescent="0.25">
      <c r="A858" s="170">
        <v>1</v>
      </c>
      <c r="B858" s="170">
        <v>36</v>
      </c>
      <c r="C858" s="170" t="s">
        <v>378</v>
      </c>
      <c r="D858" s="188" t="s">
        <v>379</v>
      </c>
      <c r="E858" s="172"/>
      <c r="F858" s="172">
        <v>0</v>
      </c>
      <c r="G858" s="170"/>
    </row>
    <row r="859" spans="1:7" ht="26.25" x14ac:dyDescent="0.25">
      <c r="A859" s="170">
        <v>2</v>
      </c>
      <c r="B859" s="170">
        <v>12</v>
      </c>
      <c r="C859" s="170" t="s">
        <v>378</v>
      </c>
      <c r="D859" s="188" t="s">
        <v>380</v>
      </c>
      <c r="E859" s="172"/>
      <c r="F859" s="172">
        <v>0</v>
      </c>
      <c r="G859" s="170"/>
    </row>
    <row r="860" spans="1:7" ht="26.25" x14ac:dyDescent="0.25">
      <c r="A860" s="170">
        <v>3</v>
      </c>
      <c r="B860" s="170">
        <v>23</v>
      </c>
      <c r="C860" s="170" t="s">
        <v>378</v>
      </c>
      <c r="D860" s="188" t="s">
        <v>381</v>
      </c>
      <c r="E860" s="172"/>
      <c r="F860" s="172">
        <v>0</v>
      </c>
      <c r="G860" s="170"/>
    </row>
    <row r="861" spans="1:7" ht="26.25" x14ac:dyDescent="0.25">
      <c r="A861" s="170">
        <v>4</v>
      </c>
      <c r="B861" s="170">
        <v>12</v>
      </c>
      <c r="C861" s="170" t="s">
        <v>378</v>
      </c>
      <c r="D861" s="188" t="s">
        <v>382</v>
      </c>
      <c r="E861" s="172"/>
      <c r="F861" s="172">
        <v>0</v>
      </c>
      <c r="G861" s="170"/>
    </row>
    <row r="862" spans="1:7" ht="26.25" x14ac:dyDescent="0.25">
      <c r="A862" s="170">
        <v>5</v>
      </c>
      <c r="B862" s="170">
        <v>12</v>
      </c>
      <c r="C862" s="170" t="s">
        <v>378</v>
      </c>
      <c r="D862" s="188" t="s">
        <v>383</v>
      </c>
      <c r="E862" s="172"/>
      <c r="F862" s="172">
        <v>0</v>
      </c>
      <c r="G862" s="170"/>
    </row>
    <row r="863" spans="1:7" ht="26.25" x14ac:dyDescent="0.25">
      <c r="A863" s="170"/>
      <c r="B863" s="170">
        <v>12</v>
      </c>
      <c r="C863" s="170" t="s">
        <v>378</v>
      </c>
      <c r="D863" s="188" t="s">
        <v>384</v>
      </c>
      <c r="E863" s="172"/>
      <c r="F863" s="172">
        <v>0</v>
      </c>
      <c r="G863" s="170"/>
    </row>
    <row r="864" spans="1:7" ht="26.25" x14ac:dyDescent="0.25">
      <c r="A864" s="170"/>
      <c r="B864" s="170">
        <v>12</v>
      </c>
      <c r="C864" s="170" t="s">
        <v>378</v>
      </c>
      <c r="D864" s="188" t="s">
        <v>385</v>
      </c>
      <c r="E864" s="172"/>
      <c r="F864" s="172">
        <v>0</v>
      </c>
      <c r="G864" s="170"/>
    </row>
    <row r="865" spans="1:7" ht="26.25" x14ac:dyDescent="0.25">
      <c r="A865" s="170"/>
      <c r="B865" s="170">
        <v>124</v>
      </c>
      <c r="C865" s="170" t="s">
        <v>378</v>
      </c>
      <c r="D865" s="188" t="s">
        <v>386</v>
      </c>
      <c r="E865" s="172"/>
      <c r="F865" s="172">
        <v>0</v>
      </c>
      <c r="G865" s="170"/>
    </row>
    <row r="866" spans="1:7" ht="26.25" x14ac:dyDescent="0.25">
      <c r="A866" s="170"/>
      <c r="B866" s="170">
        <v>12</v>
      </c>
      <c r="C866" s="170" t="s">
        <v>378</v>
      </c>
      <c r="D866" s="188" t="s">
        <v>387</v>
      </c>
      <c r="E866" s="172"/>
      <c r="F866" s="172">
        <v>0</v>
      </c>
      <c r="G866" s="170"/>
    </row>
    <row r="867" spans="1:7" ht="26.25" x14ac:dyDescent="0.25">
      <c r="A867" s="170"/>
      <c r="B867" s="170">
        <v>12</v>
      </c>
      <c r="C867" s="170" t="s">
        <v>378</v>
      </c>
      <c r="D867" s="188" t="s">
        <v>388</v>
      </c>
      <c r="E867" s="172"/>
      <c r="F867" s="172">
        <v>0</v>
      </c>
      <c r="G867" s="170"/>
    </row>
    <row r="868" spans="1:7" ht="26.25" x14ac:dyDescent="0.25">
      <c r="A868" s="170"/>
      <c r="B868" s="170">
        <v>12</v>
      </c>
      <c r="C868" s="170" t="s">
        <v>378</v>
      </c>
      <c r="D868" s="188" t="s">
        <v>389</v>
      </c>
      <c r="E868" s="172"/>
      <c r="F868" s="172">
        <v>0</v>
      </c>
      <c r="G868" s="170"/>
    </row>
    <row r="869" spans="1:7" ht="52.5" x14ac:dyDescent="0.4">
      <c r="A869" s="170"/>
      <c r="B869" s="170">
        <v>12</v>
      </c>
      <c r="C869" s="189" t="s">
        <v>378</v>
      </c>
      <c r="D869" s="188" t="s">
        <v>390</v>
      </c>
      <c r="E869" s="172"/>
      <c r="F869" s="172">
        <v>0</v>
      </c>
      <c r="G869" s="170"/>
    </row>
    <row r="870" spans="1:7" ht="52.5" x14ac:dyDescent="0.4">
      <c r="A870" s="170"/>
      <c r="B870" s="170">
        <v>12</v>
      </c>
      <c r="C870" s="189" t="s">
        <v>378</v>
      </c>
      <c r="D870" s="188" t="s">
        <v>391</v>
      </c>
      <c r="E870" s="172"/>
      <c r="F870" s="172">
        <v>0</v>
      </c>
      <c r="G870" s="170"/>
    </row>
    <row r="871" spans="1:7" ht="52.5" x14ac:dyDescent="0.25">
      <c r="A871" s="170"/>
      <c r="B871" s="170">
        <v>36</v>
      </c>
      <c r="C871" s="170" t="s">
        <v>378</v>
      </c>
      <c r="D871" s="188" t="s">
        <v>391</v>
      </c>
      <c r="E871" s="172"/>
      <c r="F871" s="172">
        <v>0</v>
      </c>
      <c r="G871" s="170"/>
    </row>
    <row r="872" spans="1:7" ht="26.25" x14ac:dyDescent="0.25">
      <c r="A872" s="170"/>
      <c r="B872" s="170">
        <v>12</v>
      </c>
      <c r="C872" s="170" t="s">
        <v>378</v>
      </c>
      <c r="D872" s="188" t="s">
        <v>392</v>
      </c>
      <c r="E872" s="172"/>
      <c r="F872" s="172">
        <v>0</v>
      </c>
      <c r="G872" s="170"/>
    </row>
    <row r="873" spans="1:7" ht="26.25" x14ac:dyDescent="0.25">
      <c r="A873" s="170"/>
      <c r="B873" s="170">
        <v>12</v>
      </c>
      <c r="C873" s="170" t="s">
        <v>378</v>
      </c>
      <c r="D873" s="188" t="s">
        <v>393</v>
      </c>
      <c r="E873" s="172"/>
      <c r="F873" s="172">
        <v>0</v>
      </c>
      <c r="G873" s="170"/>
    </row>
    <row r="874" spans="1:7" ht="26.25" x14ac:dyDescent="0.25">
      <c r="A874" s="170"/>
      <c r="B874" s="170">
        <v>28</v>
      </c>
      <c r="C874" s="170" t="s">
        <v>378</v>
      </c>
      <c r="D874" s="188" t="s">
        <v>394</v>
      </c>
      <c r="E874" s="172"/>
      <c r="F874" s="172">
        <v>0</v>
      </c>
      <c r="G874" s="170"/>
    </row>
    <row r="875" spans="1:7" ht="26.25" x14ac:dyDescent="0.25">
      <c r="A875" s="170"/>
      <c r="B875" s="170">
        <v>30</v>
      </c>
      <c r="C875" s="170" t="s">
        <v>378</v>
      </c>
      <c r="D875" s="188" t="s">
        <v>395</v>
      </c>
      <c r="E875" s="172"/>
      <c r="F875" s="172">
        <v>0</v>
      </c>
      <c r="G875" s="170"/>
    </row>
    <row r="876" spans="1:7" ht="52.5" x14ac:dyDescent="0.25">
      <c r="A876" s="170"/>
      <c r="B876" s="170">
        <v>12</v>
      </c>
      <c r="C876" s="170" t="s">
        <v>378</v>
      </c>
      <c r="D876" s="188" t="s">
        <v>396</v>
      </c>
      <c r="E876" s="172"/>
      <c r="F876" s="172">
        <v>0</v>
      </c>
      <c r="G876" s="170"/>
    </row>
    <row r="877" spans="1:7" ht="52.5" x14ac:dyDescent="0.25">
      <c r="A877" s="170"/>
      <c r="B877" s="170">
        <v>12</v>
      </c>
      <c r="C877" s="170" t="s">
        <v>378</v>
      </c>
      <c r="D877" s="188" t="s">
        <v>397</v>
      </c>
      <c r="E877" s="172"/>
      <c r="F877" s="172">
        <v>0</v>
      </c>
      <c r="G877" s="170"/>
    </row>
    <row r="878" spans="1:7" ht="26.25" x14ac:dyDescent="0.25">
      <c r="A878" s="170"/>
      <c r="B878" s="170">
        <v>12</v>
      </c>
      <c r="C878" s="170" t="s">
        <v>378</v>
      </c>
      <c r="D878" s="188" t="s">
        <v>398</v>
      </c>
      <c r="E878" s="172"/>
      <c r="F878" s="172">
        <v>0</v>
      </c>
      <c r="G878" s="170"/>
    </row>
    <row r="879" spans="1:7" ht="26.25" x14ac:dyDescent="0.25">
      <c r="A879" s="170"/>
      <c r="B879" s="170">
        <v>34</v>
      </c>
      <c r="C879" s="170" t="s">
        <v>378</v>
      </c>
      <c r="D879" s="188" t="s">
        <v>399</v>
      </c>
      <c r="E879" s="172"/>
      <c r="F879" s="172">
        <v>0</v>
      </c>
      <c r="G879" s="170"/>
    </row>
    <row r="880" spans="1:7" ht="26.25" x14ac:dyDescent="0.25">
      <c r="A880" s="170"/>
      <c r="B880" s="170">
        <v>12</v>
      </c>
      <c r="C880" s="170" t="s">
        <v>378</v>
      </c>
      <c r="D880" s="188" t="s">
        <v>400</v>
      </c>
      <c r="E880" s="172"/>
      <c r="F880" s="172">
        <v>0</v>
      </c>
      <c r="G880" s="170"/>
    </row>
    <row r="881" spans="1:7" ht="26.25" x14ac:dyDescent="0.25">
      <c r="A881" s="170"/>
      <c r="B881" s="170">
        <v>12</v>
      </c>
      <c r="C881" s="170" t="s">
        <v>378</v>
      </c>
      <c r="D881" s="188" t="s">
        <v>401</v>
      </c>
      <c r="E881" s="172"/>
      <c r="F881" s="172">
        <v>0</v>
      </c>
      <c r="G881" s="170"/>
    </row>
    <row r="882" spans="1:7" ht="26.25" x14ac:dyDescent="0.25">
      <c r="A882" s="170"/>
      <c r="B882" s="170">
        <v>12</v>
      </c>
      <c r="C882" s="170" t="s">
        <v>378</v>
      </c>
      <c r="D882" s="188" t="s">
        <v>402</v>
      </c>
      <c r="E882" s="172"/>
      <c r="F882" s="172">
        <v>0</v>
      </c>
      <c r="G882" s="170"/>
    </row>
    <row r="883" spans="1:7" ht="26.25" x14ac:dyDescent="0.25">
      <c r="A883" s="170"/>
      <c r="B883" s="170">
        <v>12</v>
      </c>
      <c r="C883" s="170" t="s">
        <v>378</v>
      </c>
      <c r="D883" s="188" t="s">
        <v>403</v>
      </c>
      <c r="E883" s="172"/>
      <c r="F883" s="172">
        <v>0</v>
      </c>
      <c r="G883" s="170"/>
    </row>
    <row r="884" spans="1:7" ht="26.25" x14ac:dyDescent="0.25">
      <c r="A884" s="170"/>
      <c r="B884" s="170">
        <v>12</v>
      </c>
      <c r="C884" s="170" t="s">
        <v>378</v>
      </c>
      <c r="D884" s="188" t="s">
        <v>404</v>
      </c>
      <c r="E884" s="172"/>
      <c r="F884" s="172">
        <v>0</v>
      </c>
      <c r="G884" s="170"/>
    </row>
    <row r="885" spans="1:7" ht="52.5" x14ac:dyDescent="0.25">
      <c r="A885" s="170"/>
      <c r="B885" s="170">
        <v>734</v>
      </c>
      <c r="C885" s="170" t="s">
        <v>378</v>
      </c>
      <c r="D885" s="188" t="s">
        <v>405</v>
      </c>
      <c r="E885" s="172"/>
      <c r="F885" s="172">
        <v>0</v>
      </c>
      <c r="G885" s="170"/>
    </row>
    <row r="886" spans="1:7" ht="26.25" x14ac:dyDescent="0.25">
      <c r="A886" s="170"/>
      <c r="B886" s="170">
        <v>12</v>
      </c>
      <c r="C886" s="170" t="s">
        <v>378</v>
      </c>
      <c r="D886" s="188" t="s">
        <v>406</v>
      </c>
      <c r="E886" s="172"/>
      <c r="F886" s="172">
        <v>0</v>
      </c>
      <c r="G886" s="170"/>
    </row>
    <row r="887" spans="1:7" ht="26.25" x14ac:dyDescent="0.25">
      <c r="A887" s="170"/>
      <c r="B887" s="170">
        <v>12</v>
      </c>
      <c r="C887" s="170" t="s">
        <v>378</v>
      </c>
      <c r="D887" s="188" t="s">
        <v>407</v>
      </c>
      <c r="E887" s="172"/>
      <c r="F887" s="172"/>
      <c r="G887" s="170"/>
    </row>
    <row r="888" spans="1:7" ht="52.5" x14ac:dyDescent="0.25">
      <c r="A888" s="170"/>
      <c r="B888" s="170">
        <v>48</v>
      </c>
      <c r="C888" s="170" t="s">
        <v>378</v>
      </c>
      <c r="D888" s="188" t="s">
        <v>408</v>
      </c>
      <c r="E888" s="172"/>
      <c r="F888" s="172">
        <v>0</v>
      </c>
      <c r="G888" s="170"/>
    </row>
    <row r="889" spans="1:7" ht="52.5" x14ac:dyDescent="0.25">
      <c r="A889" s="170"/>
      <c r="B889" s="170">
        <v>12</v>
      </c>
      <c r="C889" s="170" t="s">
        <v>378</v>
      </c>
      <c r="D889" s="188" t="s">
        <v>409</v>
      </c>
      <c r="E889" s="172"/>
      <c r="F889" s="172">
        <v>0</v>
      </c>
      <c r="G889" s="170"/>
    </row>
    <row r="890" spans="1:7" ht="52.5" x14ac:dyDescent="0.25">
      <c r="A890" s="170"/>
      <c r="B890" s="170">
        <v>12</v>
      </c>
      <c r="C890" s="170" t="s">
        <v>378</v>
      </c>
      <c r="D890" s="188" t="s">
        <v>410</v>
      </c>
      <c r="E890" s="172"/>
      <c r="F890" s="172">
        <v>0</v>
      </c>
      <c r="G890" s="170"/>
    </row>
    <row r="891" spans="1:7" ht="26.25" x14ac:dyDescent="0.25">
      <c r="A891" s="170"/>
      <c r="B891" s="170">
        <v>16</v>
      </c>
      <c r="C891" s="170" t="s">
        <v>378</v>
      </c>
      <c r="D891" s="188" t="s">
        <v>411</v>
      </c>
      <c r="E891" s="172"/>
      <c r="F891" s="172">
        <v>0</v>
      </c>
      <c r="G891" s="170"/>
    </row>
    <row r="892" spans="1:7" ht="52.5" x14ac:dyDescent="0.25">
      <c r="A892" s="170"/>
      <c r="B892" s="170">
        <v>12</v>
      </c>
      <c r="C892" s="170" t="s">
        <v>378</v>
      </c>
      <c r="D892" s="188" t="s">
        <v>412</v>
      </c>
      <c r="E892" s="172"/>
      <c r="F892" s="172">
        <v>0</v>
      </c>
      <c r="G892" s="170"/>
    </row>
    <row r="893" spans="1:7" ht="26.25" x14ac:dyDescent="0.25">
      <c r="A893" s="170"/>
      <c r="B893" s="170">
        <v>12</v>
      </c>
      <c r="C893" s="170" t="s">
        <v>378</v>
      </c>
      <c r="D893" s="188" t="s">
        <v>413</v>
      </c>
      <c r="E893" s="172"/>
      <c r="F893" s="172">
        <v>0</v>
      </c>
      <c r="G893" s="170"/>
    </row>
    <row r="894" spans="1:7" ht="26.25" x14ac:dyDescent="0.25">
      <c r="A894" s="170"/>
      <c r="B894" s="170">
        <v>920</v>
      </c>
      <c r="C894" s="170" t="s">
        <v>378</v>
      </c>
      <c r="D894" s="188" t="s">
        <v>414</v>
      </c>
      <c r="E894" s="172"/>
      <c r="F894" s="172">
        <v>0</v>
      </c>
      <c r="G894" s="170"/>
    </row>
    <row r="895" spans="1:7" ht="78.75" x14ac:dyDescent="0.25">
      <c r="A895" s="170"/>
      <c r="B895" s="170">
        <v>12</v>
      </c>
      <c r="C895" s="170" t="s">
        <v>378</v>
      </c>
      <c r="D895" s="188" t="s">
        <v>415</v>
      </c>
      <c r="E895" s="172"/>
      <c r="F895" s="172">
        <v>0</v>
      </c>
      <c r="G895" s="170"/>
    </row>
    <row r="896" spans="1:7" ht="26.25" x14ac:dyDescent="0.25">
      <c r="A896" s="170"/>
      <c r="B896" s="170">
        <v>21</v>
      </c>
      <c r="C896" s="170" t="s">
        <v>378</v>
      </c>
      <c r="D896" s="188" t="s">
        <v>416</v>
      </c>
      <c r="E896" s="172"/>
      <c r="F896" s="172">
        <v>0</v>
      </c>
      <c r="G896" s="170"/>
    </row>
    <row r="897" spans="1:7" ht="52.5" x14ac:dyDescent="0.25">
      <c r="A897" s="170"/>
      <c r="B897" s="170">
        <v>116</v>
      </c>
      <c r="C897" s="170" t="s">
        <v>378</v>
      </c>
      <c r="D897" s="188" t="s">
        <v>417</v>
      </c>
      <c r="E897" s="172"/>
      <c r="F897" s="172">
        <v>0</v>
      </c>
      <c r="G897" s="170"/>
    </row>
    <row r="898" spans="1:7" ht="52.5" x14ac:dyDescent="0.25">
      <c r="A898" s="170"/>
      <c r="B898" s="170">
        <v>131</v>
      </c>
      <c r="C898" s="170" t="s">
        <v>378</v>
      </c>
      <c r="D898" s="188" t="s">
        <v>418</v>
      </c>
      <c r="E898" s="172"/>
      <c r="F898" s="172">
        <v>0</v>
      </c>
      <c r="G898" s="170"/>
    </row>
    <row r="899" spans="1:7" ht="26.25" x14ac:dyDescent="0.25">
      <c r="A899" s="170"/>
      <c r="B899" s="170">
        <v>351</v>
      </c>
      <c r="C899" s="170" t="s">
        <v>378</v>
      </c>
      <c r="D899" s="188" t="s">
        <v>419</v>
      </c>
      <c r="E899" s="172"/>
      <c r="F899" s="172">
        <v>0</v>
      </c>
      <c r="G899" s="170"/>
    </row>
    <row r="900" spans="1:7" ht="52.5" x14ac:dyDescent="0.25">
      <c r="A900" s="170"/>
      <c r="B900" s="170">
        <v>26</v>
      </c>
      <c r="C900" s="170" t="s">
        <v>378</v>
      </c>
      <c r="D900" s="188" t="s">
        <v>420</v>
      </c>
      <c r="E900" s="172"/>
      <c r="F900" s="172">
        <v>0</v>
      </c>
      <c r="G900" s="170"/>
    </row>
    <row r="901" spans="1:7" ht="26.25" x14ac:dyDescent="0.25">
      <c r="A901" s="170"/>
      <c r="B901" s="170">
        <v>12</v>
      </c>
      <c r="C901" s="170" t="s">
        <v>378</v>
      </c>
      <c r="D901" s="188" t="s">
        <v>421</v>
      </c>
      <c r="E901" s="172"/>
      <c r="F901" s="172">
        <v>0</v>
      </c>
      <c r="G901" s="170"/>
    </row>
    <row r="902" spans="1:7" ht="26.25" x14ac:dyDescent="0.25">
      <c r="A902" s="170"/>
      <c r="B902" s="170">
        <v>12</v>
      </c>
      <c r="C902" s="170" t="s">
        <v>378</v>
      </c>
      <c r="D902" s="188" t="s">
        <v>422</v>
      </c>
      <c r="E902" s="172"/>
      <c r="F902" s="172">
        <v>0</v>
      </c>
      <c r="G902" s="170"/>
    </row>
    <row r="903" spans="1:7" ht="26.25" x14ac:dyDescent="0.25">
      <c r="A903" s="170"/>
      <c r="B903" s="170">
        <v>12</v>
      </c>
      <c r="C903" s="170" t="s">
        <v>378</v>
      </c>
      <c r="D903" s="188" t="s">
        <v>423</v>
      </c>
      <c r="E903" s="172"/>
      <c r="F903" s="172">
        <v>0</v>
      </c>
      <c r="G903" s="170"/>
    </row>
    <row r="904" spans="1:7" ht="26.25" x14ac:dyDescent="0.25">
      <c r="A904" s="170"/>
      <c r="B904" s="170">
        <v>12</v>
      </c>
      <c r="C904" s="170" t="s">
        <v>378</v>
      </c>
      <c r="D904" s="188" t="s">
        <v>424</v>
      </c>
      <c r="E904" s="172"/>
      <c r="F904" s="172">
        <v>0</v>
      </c>
      <c r="G904" s="170"/>
    </row>
    <row r="905" spans="1:7" ht="26.25" x14ac:dyDescent="0.25">
      <c r="A905" s="170"/>
      <c r="B905" s="170">
        <v>12</v>
      </c>
      <c r="C905" s="170" t="s">
        <v>378</v>
      </c>
      <c r="D905" s="188" t="s">
        <v>425</v>
      </c>
      <c r="E905" s="172"/>
      <c r="F905" s="172">
        <v>0</v>
      </c>
      <c r="G905" s="170"/>
    </row>
    <row r="906" spans="1:7" ht="26.25" x14ac:dyDescent="0.25">
      <c r="A906" s="170"/>
      <c r="B906" s="170">
        <v>12</v>
      </c>
      <c r="C906" s="170" t="s">
        <v>378</v>
      </c>
      <c r="D906" s="188" t="s">
        <v>426</v>
      </c>
      <c r="E906" s="172"/>
      <c r="F906" s="172">
        <v>0</v>
      </c>
      <c r="G906" s="170"/>
    </row>
    <row r="907" spans="1:7" ht="26.25" x14ac:dyDescent="0.25">
      <c r="A907" s="170"/>
      <c r="B907" s="170">
        <v>1170</v>
      </c>
      <c r="C907" s="170" t="s">
        <v>378</v>
      </c>
      <c r="D907" s="188" t="s">
        <v>427</v>
      </c>
      <c r="E907" s="172"/>
      <c r="F907" s="172">
        <v>0</v>
      </c>
      <c r="G907" s="170"/>
    </row>
    <row r="908" spans="1:7" ht="52.5" x14ac:dyDescent="0.25">
      <c r="A908" s="170"/>
      <c r="B908" s="170">
        <v>12</v>
      </c>
      <c r="C908" s="170" t="s">
        <v>378</v>
      </c>
      <c r="D908" s="188" t="s">
        <v>428</v>
      </c>
      <c r="E908" s="172"/>
      <c r="F908" s="172">
        <v>0</v>
      </c>
      <c r="G908" s="170"/>
    </row>
    <row r="909" spans="1:7" ht="52.5" x14ac:dyDescent="0.25">
      <c r="A909" s="170"/>
      <c r="B909" s="170">
        <v>12</v>
      </c>
      <c r="C909" s="170" t="s">
        <v>378</v>
      </c>
      <c r="D909" s="188" t="s">
        <v>428</v>
      </c>
      <c r="E909" s="172"/>
      <c r="F909" s="172">
        <v>0</v>
      </c>
      <c r="G909" s="170"/>
    </row>
    <row r="910" spans="1:7" ht="26.25" x14ac:dyDescent="0.25">
      <c r="A910" s="170"/>
      <c r="B910" s="170">
        <v>100</v>
      </c>
      <c r="C910" s="170" t="s">
        <v>378</v>
      </c>
      <c r="D910" s="188" t="s">
        <v>429</v>
      </c>
      <c r="E910" s="172"/>
      <c r="F910" s="172">
        <v>0</v>
      </c>
      <c r="G910" s="170"/>
    </row>
    <row r="911" spans="1:7" ht="26.25" x14ac:dyDescent="0.25">
      <c r="A911" s="170"/>
      <c r="B911" s="170">
        <v>5672</v>
      </c>
      <c r="C911" s="170" t="s">
        <v>378</v>
      </c>
      <c r="D911" s="188" t="s">
        <v>430</v>
      </c>
      <c r="E911" s="172"/>
      <c r="F911" s="172">
        <v>0</v>
      </c>
      <c r="G911" s="170"/>
    </row>
    <row r="912" spans="1:7" ht="26.25" x14ac:dyDescent="0.25">
      <c r="A912" s="170"/>
      <c r="B912" s="170">
        <v>12</v>
      </c>
      <c r="C912" s="170" t="s">
        <v>378</v>
      </c>
      <c r="D912" s="188" t="s">
        <v>431</v>
      </c>
      <c r="E912" s="172"/>
      <c r="F912" s="172">
        <v>0</v>
      </c>
      <c r="G912" s="170"/>
    </row>
    <row r="913" spans="1:7" ht="26.25" x14ac:dyDescent="0.25">
      <c r="A913" s="170"/>
      <c r="B913" s="170">
        <v>12</v>
      </c>
      <c r="C913" s="170" t="s">
        <v>378</v>
      </c>
      <c r="D913" s="188" t="s">
        <v>432</v>
      </c>
      <c r="E913" s="172"/>
      <c r="F913" s="172">
        <v>0</v>
      </c>
      <c r="G913" s="170"/>
    </row>
    <row r="914" spans="1:7" ht="26.25" x14ac:dyDescent="0.25">
      <c r="A914" s="170"/>
      <c r="B914" s="170">
        <v>12</v>
      </c>
      <c r="C914" s="170" t="s">
        <v>378</v>
      </c>
      <c r="D914" s="188" t="s">
        <v>433</v>
      </c>
      <c r="E914" s="172"/>
      <c r="F914" s="172">
        <v>0</v>
      </c>
      <c r="G914" s="170"/>
    </row>
    <row r="915" spans="1:7" ht="26.25" x14ac:dyDescent="0.25">
      <c r="A915" s="170"/>
      <c r="B915" s="170">
        <v>12</v>
      </c>
      <c r="C915" s="170" t="s">
        <v>378</v>
      </c>
      <c r="D915" s="188" t="s">
        <v>434</v>
      </c>
      <c r="E915" s="172"/>
      <c r="F915" s="172">
        <v>0</v>
      </c>
      <c r="G915" s="170"/>
    </row>
    <row r="916" spans="1:7" ht="26.25" x14ac:dyDescent="0.25">
      <c r="A916" s="170"/>
      <c r="B916" s="170">
        <v>12</v>
      </c>
      <c r="C916" s="170" t="s">
        <v>378</v>
      </c>
      <c r="D916" s="188" t="s">
        <v>435</v>
      </c>
      <c r="E916" s="172"/>
      <c r="F916" s="172">
        <v>0</v>
      </c>
      <c r="G916" s="170"/>
    </row>
    <row r="917" spans="1:7" ht="26.25" x14ac:dyDescent="0.25">
      <c r="A917" s="170"/>
      <c r="B917" s="170">
        <v>12</v>
      </c>
      <c r="C917" s="170" t="s">
        <v>378</v>
      </c>
      <c r="D917" s="188" t="s">
        <v>436</v>
      </c>
      <c r="E917" s="172"/>
      <c r="F917" s="172">
        <v>0</v>
      </c>
      <c r="G917" s="170"/>
    </row>
    <row r="918" spans="1:7" ht="26.25" x14ac:dyDescent="0.25">
      <c r="A918" s="170"/>
      <c r="B918" s="170">
        <v>12</v>
      </c>
      <c r="C918" s="170" t="s">
        <v>378</v>
      </c>
      <c r="D918" s="188" t="s">
        <v>436</v>
      </c>
      <c r="E918" s="172"/>
      <c r="F918" s="172">
        <v>0</v>
      </c>
      <c r="G918" s="170"/>
    </row>
    <row r="919" spans="1:7" ht="26.25" x14ac:dyDescent="0.25">
      <c r="A919" s="170"/>
      <c r="B919" s="170">
        <v>12</v>
      </c>
      <c r="C919" s="170" t="s">
        <v>378</v>
      </c>
      <c r="D919" s="188" t="s">
        <v>437</v>
      </c>
      <c r="E919" s="172"/>
      <c r="F919" s="172">
        <v>0</v>
      </c>
      <c r="G919" s="170"/>
    </row>
    <row r="920" spans="1:7" ht="26.25" x14ac:dyDescent="0.25">
      <c r="A920" s="170"/>
      <c r="B920" s="170">
        <v>11</v>
      </c>
      <c r="C920" s="170" t="s">
        <v>378</v>
      </c>
      <c r="D920" s="188" t="s">
        <v>438</v>
      </c>
      <c r="E920" s="172"/>
      <c r="F920" s="172">
        <v>0</v>
      </c>
      <c r="G920" s="170"/>
    </row>
    <row r="921" spans="1:7" ht="26.25" x14ac:dyDescent="0.25">
      <c r="A921" s="170"/>
      <c r="B921" s="170">
        <v>35</v>
      </c>
      <c r="C921" s="170" t="s">
        <v>378</v>
      </c>
      <c r="D921" s="188" t="s">
        <v>439</v>
      </c>
      <c r="E921" s="172"/>
      <c r="F921" s="172">
        <v>0</v>
      </c>
      <c r="G921" s="170"/>
    </row>
    <row r="922" spans="1:7" ht="26.25" x14ac:dyDescent="0.25">
      <c r="A922" s="170"/>
      <c r="B922" s="170">
        <v>14</v>
      </c>
      <c r="C922" s="170" t="s">
        <v>378</v>
      </c>
      <c r="D922" s="188" t="s">
        <v>440</v>
      </c>
      <c r="E922" s="172"/>
      <c r="F922" s="172">
        <v>0</v>
      </c>
      <c r="G922" s="170"/>
    </row>
    <row r="923" spans="1:7" ht="78.75" x14ac:dyDescent="0.25">
      <c r="A923" s="170"/>
      <c r="B923" s="170">
        <v>12</v>
      </c>
      <c r="C923" s="170" t="s">
        <v>378</v>
      </c>
      <c r="D923" s="188" t="s">
        <v>441</v>
      </c>
      <c r="E923" s="172"/>
      <c r="F923" s="172">
        <v>0</v>
      </c>
      <c r="G923" s="170"/>
    </row>
    <row r="924" spans="1:7" ht="52.5" x14ac:dyDescent="0.25">
      <c r="A924" s="170"/>
      <c r="B924" s="170">
        <v>495</v>
      </c>
      <c r="C924" s="170" t="s">
        <v>378</v>
      </c>
      <c r="D924" s="188" t="s">
        <v>442</v>
      </c>
      <c r="E924" s="172"/>
      <c r="F924" s="172">
        <v>0</v>
      </c>
      <c r="G924" s="170"/>
    </row>
    <row r="925" spans="1:7" ht="26.25" x14ac:dyDescent="0.25">
      <c r="A925" s="170"/>
      <c r="B925" s="170">
        <v>12</v>
      </c>
      <c r="C925" s="170" t="s">
        <v>378</v>
      </c>
      <c r="D925" s="188" t="s">
        <v>443</v>
      </c>
      <c r="E925" s="172"/>
      <c r="F925" s="172">
        <v>0</v>
      </c>
      <c r="G925" s="170"/>
    </row>
    <row r="926" spans="1:7" ht="26.25" x14ac:dyDescent="0.25">
      <c r="A926" s="170"/>
      <c r="B926" s="170">
        <v>12</v>
      </c>
      <c r="C926" s="170" t="s">
        <v>378</v>
      </c>
      <c r="D926" s="188" t="s">
        <v>444</v>
      </c>
      <c r="E926" s="172"/>
      <c r="F926" s="172">
        <v>0</v>
      </c>
      <c r="G926" s="170"/>
    </row>
    <row r="927" spans="1:7" ht="26.25" x14ac:dyDescent="0.25">
      <c r="A927" s="170"/>
      <c r="B927" s="170">
        <v>3185</v>
      </c>
      <c r="C927" s="170" t="s">
        <v>378</v>
      </c>
      <c r="D927" s="188" t="s">
        <v>445</v>
      </c>
      <c r="E927" s="172"/>
      <c r="F927" s="172">
        <v>0</v>
      </c>
      <c r="G927" s="170"/>
    </row>
    <row r="928" spans="1:7" ht="26.25" x14ac:dyDescent="0.25">
      <c r="A928" s="170"/>
      <c r="B928" s="170">
        <v>1153</v>
      </c>
      <c r="C928" s="170" t="s">
        <v>378</v>
      </c>
      <c r="D928" s="188" t="s">
        <v>446</v>
      </c>
      <c r="E928" s="172"/>
      <c r="F928" s="172">
        <v>0</v>
      </c>
      <c r="G928" s="170"/>
    </row>
    <row r="929" spans="1:7" ht="26.25" x14ac:dyDescent="0.25">
      <c r="A929" s="170"/>
      <c r="B929" s="170">
        <v>12</v>
      </c>
      <c r="C929" s="170" t="s">
        <v>378</v>
      </c>
      <c r="D929" s="188" t="s">
        <v>447</v>
      </c>
      <c r="E929" s="172"/>
      <c r="F929" s="172">
        <v>0</v>
      </c>
      <c r="G929" s="170"/>
    </row>
    <row r="930" spans="1:7" ht="26.25" x14ac:dyDescent="0.25">
      <c r="A930" s="170"/>
      <c r="B930" s="170">
        <v>54</v>
      </c>
      <c r="C930" s="170" t="s">
        <v>378</v>
      </c>
      <c r="D930" s="188" t="s">
        <v>448</v>
      </c>
      <c r="E930" s="172"/>
      <c r="F930" s="172">
        <v>0</v>
      </c>
      <c r="G930" s="170"/>
    </row>
    <row r="931" spans="1:7" ht="26.25" x14ac:dyDescent="0.25">
      <c r="A931" s="170"/>
      <c r="B931" s="170">
        <v>12</v>
      </c>
      <c r="C931" s="170" t="s">
        <v>378</v>
      </c>
      <c r="D931" s="188" t="s">
        <v>449</v>
      </c>
      <c r="E931" s="172"/>
      <c r="F931" s="172">
        <v>0</v>
      </c>
      <c r="G931" s="170"/>
    </row>
    <row r="932" spans="1:7" ht="26.25" x14ac:dyDescent="0.25">
      <c r="A932" s="170"/>
      <c r="B932" s="170">
        <v>12</v>
      </c>
      <c r="C932" s="170" t="s">
        <v>378</v>
      </c>
      <c r="D932" s="188" t="s">
        <v>450</v>
      </c>
      <c r="E932" s="172"/>
      <c r="F932" s="172">
        <v>0</v>
      </c>
      <c r="G932" s="170"/>
    </row>
    <row r="933" spans="1:7" ht="26.25" x14ac:dyDescent="0.25">
      <c r="A933" s="170"/>
      <c r="B933" s="170">
        <v>12</v>
      </c>
      <c r="C933" s="170" t="s">
        <v>378</v>
      </c>
      <c r="D933" s="188" t="s">
        <v>451</v>
      </c>
      <c r="E933" s="172"/>
      <c r="F933" s="172">
        <v>0</v>
      </c>
      <c r="G933" s="170"/>
    </row>
    <row r="934" spans="1:7" ht="26.25" x14ac:dyDescent="0.25">
      <c r="A934" s="170"/>
      <c r="B934" s="170">
        <v>26</v>
      </c>
      <c r="C934" s="170" t="s">
        <v>378</v>
      </c>
      <c r="D934" s="188" t="s">
        <v>452</v>
      </c>
      <c r="E934" s="172"/>
      <c r="F934" s="172">
        <v>0</v>
      </c>
      <c r="G934" s="170"/>
    </row>
    <row r="935" spans="1:7" ht="26.25" x14ac:dyDescent="0.25">
      <c r="A935" s="170"/>
      <c r="B935" s="170">
        <v>6583</v>
      </c>
      <c r="C935" s="170" t="s">
        <v>378</v>
      </c>
      <c r="D935" s="188" t="s">
        <v>453</v>
      </c>
      <c r="E935" s="172"/>
      <c r="F935" s="172">
        <v>0</v>
      </c>
      <c r="G935" s="170"/>
    </row>
    <row r="936" spans="1:7" ht="26.25" x14ac:dyDescent="0.25">
      <c r="A936" s="170"/>
      <c r="B936" s="170">
        <v>6450</v>
      </c>
      <c r="C936" s="170" t="s">
        <v>378</v>
      </c>
      <c r="D936" s="188" t="s">
        <v>454</v>
      </c>
      <c r="E936" s="172"/>
      <c r="F936" s="172">
        <v>0</v>
      </c>
      <c r="G936" s="170"/>
    </row>
    <row r="937" spans="1:7" ht="26.25" x14ac:dyDescent="0.25">
      <c r="A937" s="170"/>
      <c r="B937" s="170">
        <v>17630</v>
      </c>
      <c r="C937" s="170" t="s">
        <v>378</v>
      </c>
      <c r="D937" s="188" t="s">
        <v>455</v>
      </c>
      <c r="E937" s="172"/>
      <c r="F937" s="172">
        <v>0</v>
      </c>
      <c r="G937" s="170"/>
    </row>
    <row r="938" spans="1:7" ht="26.25" x14ac:dyDescent="0.25">
      <c r="A938" s="170"/>
      <c r="B938" s="170">
        <v>12</v>
      </c>
      <c r="C938" s="170" t="s">
        <v>378</v>
      </c>
      <c r="D938" s="188" t="s">
        <v>456</v>
      </c>
      <c r="E938" s="172"/>
      <c r="F938" s="172">
        <v>0</v>
      </c>
      <c r="G938" s="170"/>
    </row>
    <row r="939" spans="1:7" ht="26.25" x14ac:dyDescent="0.25">
      <c r="A939" s="170"/>
      <c r="B939" s="170">
        <v>17</v>
      </c>
      <c r="C939" s="170" t="s">
        <v>378</v>
      </c>
      <c r="D939" s="188" t="s">
        <v>457</v>
      </c>
      <c r="E939" s="172"/>
      <c r="F939" s="172">
        <v>0</v>
      </c>
      <c r="G939" s="170"/>
    </row>
    <row r="940" spans="1:7" ht="26.25" x14ac:dyDescent="0.25">
      <c r="A940" s="170"/>
      <c r="B940" s="170">
        <v>24</v>
      </c>
      <c r="C940" s="170" t="s">
        <v>378</v>
      </c>
      <c r="D940" s="188" t="s">
        <v>458</v>
      </c>
      <c r="E940" s="172"/>
      <c r="F940" s="172">
        <v>0</v>
      </c>
      <c r="G940" s="170"/>
    </row>
    <row r="941" spans="1:7" ht="26.25" x14ac:dyDescent="0.25">
      <c r="A941" s="170"/>
      <c r="B941" s="170">
        <v>22</v>
      </c>
      <c r="C941" s="170" t="s">
        <v>378</v>
      </c>
      <c r="D941" s="188" t="s">
        <v>459</v>
      </c>
      <c r="E941" s="172"/>
      <c r="F941" s="172">
        <v>0</v>
      </c>
      <c r="G941" s="170"/>
    </row>
    <row r="942" spans="1:7" ht="26.25" x14ac:dyDescent="0.25">
      <c r="A942" s="170"/>
      <c r="B942" s="170">
        <v>38</v>
      </c>
      <c r="C942" s="170" t="s">
        <v>378</v>
      </c>
      <c r="D942" s="188" t="s">
        <v>460</v>
      </c>
      <c r="E942" s="172"/>
      <c r="F942" s="172">
        <v>0</v>
      </c>
      <c r="G942" s="170"/>
    </row>
    <row r="943" spans="1:7" ht="26.25" x14ac:dyDescent="0.25">
      <c r="A943" s="170"/>
      <c r="B943" s="170">
        <v>42</v>
      </c>
      <c r="C943" s="170" t="s">
        <v>378</v>
      </c>
      <c r="D943" s="188" t="s">
        <v>461</v>
      </c>
      <c r="E943" s="172"/>
      <c r="F943" s="172">
        <v>0</v>
      </c>
      <c r="G943" s="170"/>
    </row>
    <row r="944" spans="1:7" ht="26.25" x14ac:dyDescent="0.25">
      <c r="A944" s="170"/>
      <c r="B944" s="170">
        <v>76</v>
      </c>
      <c r="C944" s="170" t="s">
        <v>378</v>
      </c>
      <c r="D944" s="188" t="s">
        <v>462</v>
      </c>
      <c r="E944" s="172"/>
      <c r="F944" s="172">
        <v>0</v>
      </c>
      <c r="G944" s="170"/>
    </row>
    <row r="945" spans="1:7" ht="26.25" x14ac:dyDescent="0.25">
      <c r="A945" s="170"/>
      <c r="B945" s="170">
        <v>190</v>
      </c>
      <c r="C945" s="170" t="s">
        <v>378</v>
      </c>
      <c r="D945" s="188" t="s">
        <v>463</v>
      </c>
      <c r="E945" s="172"/>
      <c r="F945" s="172">
        <v>0</v>
      </c>
      <c r="G945" s="170"/>
    </row>
    <row r="946" spans="1:7" ht="26.25" x14ac:dyDescent="0.25">
      <c r="A946" s="170"/>
      <c r="B946" s="170">
        <v>12</v>
      </c>
      <c r="C946" s="170" t="s">
        <v>378</v>
      </c>
      <c r="D946" s="188" t="s">
        <v>464</v>
      </c>
      <c r="E946" s="172"/>
      <c r="F946" s="172">
        <v>0</v>
      </c>
      <c r="G946" s="170"/>
    </row>
    <row r="947" spans="1:7" ht="26.25" x14ac:dyDescent="0.25">
      <c r="A947" s="170"/>
      <c r="B947" s="170">
        <v>81</v>
      </c>
      <c r="C947" s="170" t="s">
        <v>378</v>
      </c>
      <c r="D947" s="188" t="s">
        <v>465</v>
      </c>
      <c r="E947" s="172"/>
      <c r="F947" s="172">
        <v>0</v>
      </c>
      <c r="G947" s="170"/>
    </row>
    <row r="948" spans="1:7" ht="26.25" x14ac:dyDescent="0.25">
      <c r="A948" s="170"/>
      <c r="B948" s="170">
        <v>12</v>
      </c>
      <c r="C948" s="170" t="s">
        <v>378</v>
      </c>
      <c r="D948" s="188" t="s">
        <v>466</v>
      </c>
      <c r="E948" s="172"/>
      <c r="F948" s="172">
        <v>0</v>
      </c>
      <c r="G948" s="170"/>
    </row>
    <row r="949" spans="1:7" ht="26.25" x14ac:dyDescent="0.25">
      <c r="A949" s="170"/>
      <c r="B949" s="170">
        <v>62</v>
      </c>
      <c r="C949" s="170" t="s">
        <v>378</v>
      </c>
      <c r="D949" s="188" t="s">
        <v>467</v>
      </c>
      <c r="E949" s="172"/>
      <c r="F949" s="172">
        <v>0</v>
      </c>
      <c r="G949" s="170"/>
    </row>
    <row r="950" spans="1:7" ht="26.25" x14ac:dyDescent="0.25">
      <c r="A950" s="170"/>
      <c r="B950" s="170">
        <v>29</v>
      </c>
      <c r="C950" s="170" t="s">
        <v>378</v>
      </c>
      <c r="D950" s="188" t="s">
        <v>468</v>
      </c>
      <c r="E950" s="172"/>
      <c r="F950" s="172">
        <v>0</v>
      </c>
      <c r="G950" s="170"/>
    </row>
    <row r="951" spans="1:7" ht="26.25" x14ac:dyDescent="0.25">
      <c r="A951" s="170"/>
      <c r="B951" s="170">
        <v>47</v>
      </c>
      <c r="C951" s="170" t="s">
        <v>378</v>
      </c>
      <c r="D951" s="188" t="s">
        <v>469</v>
      </c>
      <c r="E951" s="172"/>
      <c r="F951" s="172">
        <v>0</v>
      </c>
      <c r="G951" s="170"/>
    </row>
    <row r="952" spans="1:7" ht="26.25" x14ac:dyDescent="0.25">
      <c r="A952" s="170"/>
      <c r="B952" s="170">
        <v>12</v>
      </c>
      <c r="C952" s="170" t="s">
        <v>378</v>
      </c>
      <c r="D952" s="188" t="s">
        <v>470</v>
      </c>
      <c r="E952" s="172"/>
      <c r="F952" s="172">
        <v>0</v>
      </c>
      <c r="G952" s="170"/>
    </row>
    <row r="953" spans="1:7" ht="26.25" x14ac:dyDescent="0.25">
      <c r="A953" s="170"/>
      <c r="B953" s="170">
        <v>12</v>
      </c>
      <c r="C953" s="170" t="s">
        <v>378</v>
      </c>
      <c r="D953" s="188" t="s">
        <v>471</v>
      </c>
      <c r="E953" s="172"/>
      <c r="F953" s="172">
        <v>0</v>
      </c>
      <c r="G953" s="170"/>
    </row>
    <row r="954" spans="1:7" ht="26.25" x14ac:dyDescent="0.25">
      <c r="A954" s="170"/>
      <c r="B954" s="170">
        <v>12</v>
      </c>
      <c r="C954" s="170" t="s">
        <v>378</v>
      </c>
      <c r="D954" s="188" t="s">
        <v>472</v>
      </c>
      <c r="E954" s="172"/>
      <c r="F954" s="172">
        <v>0</v>
      </c>
      <c r="G954" s="170"/>
    </row>
    <row r="955" spans="1:7" ht="26.25" x14ac:dyDescent="0.25">
      <c r="A955" s="170"/>
      <c r="B955" s="170">
        <v>48</v>
      </c>
      <c r="C955" s="170" t="s">
        <v>378</v>
      </c>
      <c r="D955" s="188" t="s">
        <v>473</v>
      </c>
      <c r="E955" s="172"/>
      <c r="F955" s="172">
        <v>0</v>
      </c>
      <c r="G955" s="170"/>
    </row>
    <row r="956" spans="1:7" ht="26.25" x14ac:dyDescent="0.25">
      <c r="A956" s="170"/>
      <c r="B956" s="170">
        <v>12</v>
      </c>
      <c r="C956" s="170" t="s">
        <v>378</v>
      </c>
      <c r="D956" s="188" t="s">
        <v>474</v>
      </c>
      <c r="E956" s="172"/>
      <c r="F956" s="172">
        <v>0</v>
      </c>
      <c r="G956" s="170"/>
    </row>
    <row r="957" spans="1:7" ht="26.25" x14ac:dyDescent="0.25">
      <c r="A957" s="170"/>
      <c r="B957" s="170">
        <v>570</v>
      </c>
      <c r="C957" s="170" t="s">
        <v>378</v>
      </c>
      <c r="D957" s="188" t="s">
        <v>475</v>
      </c>
      <c r="E957" s="172"/>
      <c r="F957" s="172">
        <v>0</v>
      </c>
      <c r="G957" s="170"/>
    </row>
    <row r="958" spans="1:7" ht="26.25" x14ac:dyDescent="0.25">
      <c r="A958" s="170"/>
      <c r="B958" s="170">
        <v>3028</v>
      </c>
      <c r="C958" s="170" t="s">
        <v>378</v>
      </c>
      <c r="D958" s="188" t="s">
        <v>476</v>
      </c>
      <c r="E958" s="172"/>
      <c r="F958" s="172">
        <v>0</v>
      </c>
      <c r="G958" s="170"/>
    </row>
    <row r="959" spans="1:7" ht="26.25" x14ac:dyDescent="0.25">
      <c r="A959" s="170"/>
      <c r="B959" s="170">
        <v>12</v>
      </c>
      <c r="C959" s="170" t="s">
        <v>378</v>
      </c>
      <c r="D959" s="188" t="s">
        <v>477</v>
      </c>
      <c r="E959" s="172"/>
      <c r="F959" s="172">
        <v>0</v>
      </c>
      <c r="G959" s="170"/>
    </row>
    <row r="960" spans="1:7" ht="26.25" x14ac:dyDescent="0.25">
      <c r="A960" s="170"/>
      <c r="B960" s="170">
        <v>12</v>
      </c>
      <c r="C960" s="170" t="s">
        <v>378</v>
      </c>
      <c r="D960" s="188" t="s">
        <v>478</v>
      </c>
      <c r="E960" s="172"/>
      <c r="F960" s="172">
        <v>0</v>
      </c>
      <c r="G960" s="170"/>
    </row>
    <row r="961" spans="1:7" ht="26.25" x14ac:dyDescent="0.25">
      <c r="A961" s="170"/>
      <c r="B961" s="170">
        <v>4153</v>
      </c>
      <c r="C961" s="170" t="s">
        <v>378</v>
      </c>
      <c r="D961" s="188" t="s">
        <v>479</v>
      </c>
      <c r="E961" s="172"/>
      <c r="F961" s="172">
        <v>0</v>
      </c>
      <c r="G961" s="170"/>
    </row>
    <row r="962" spans="1:7" ht="26.25" x14ac:dyDescent="0.25">
      <c r="A962" s="170"/>
      <c r="B962" s="170">
        <v>109</v>
      </c>
      <c r="C962" s="170" t="s">
        <v>378</v>
      </c>
      <c r="D962" s="188" t="s">
        <v>480</v>
      </c>
      <c r="E962" s="172"/>
      <c r="F962" s="172">
        <v>0</v>
      </c>
      <c r="G962" s="170"/>
    </row>
    <row r="963" spans="1:7" ht="26.25" x14ac:dyDescent="0.25">
      <c r="A963" s="170"/>
      <c r="B963" s="170">
        <v>12</v>
      </c>
      <c r="C963" s="170" t="s">
        <v>378</v>
      </c>
      <c r="D963" s="188" t="s">
        <v>481</v>
      </c>
      <c r="E963" s="172"/>
      <c r="F963" s="172">
        <v>0</v>
      </c>
      <c r="G963" s="170"/>
    </row>
    <row r="964" spans="1:7" ht="52.5" x14ac:dyDescent="0.25">
      <c r="A964" s="170"/>
      <c r="B964" s="170">
        <v>12</v>
      </c>
      <c r="C964" s="170" t="s">
        <v>378</v>
      </c>
      <c r="D964" s="188" t="s">
        <v>482</v>
      </c>
      <c r="E964" s="172"/>
      <c r="F964" s="172">
        <v>0</v>
      </c>
      <c r="G964" s="170"/>
    </row>
    <row r="965" spans="1:7" ht="52.5" x14ac:dyDescent="0.25">
      <c r="A965" s="170"/>
      <c r="B965" s="170">
        <v>12</v>
      </c>
      <c r="C965" s="170" t="s">
        <v>378</v>
      </c>
      <c r="D965" s="188" t="s">
        <v>483</v>
      </c>
      <c r="E965" s="172"/>
      <c r="F965" s="172">
        <v>0</v>
      </c>
      <c r="G965" s="170"/>
    </row>
    <row r="966" spans="1:7" ht="52.5" x14ac:dyDescent="0.25">
      <c r="A966" s="170"/>
      <c r="B966" s="170">
        <v>4538</v>
      </c>
      <c r="C966" s="170" t="s">
        <v>378</v>
      </c>
      <c r="D966" s="188" t="s">
        <v>484</v>
      </c>
      <c r="E966" s="172"/>
      <c r="F966" s="172">
        <v>0</v>
      </c>
      <c r="G966" s="170"/>
    </row>
    <row r="967" spans="1:7" ht="52.5" x14ac:dyDescent="0.25">
      <c r="A967" s="170"/>
      <c r="B967" s="170">
        <v>12</v>
      </c>
      <c r="C967" s="170" t="s">
        <v>378</v>
      </c>
      <c r="D967" s="188" t="s">
        <v>485</v>
      </c>
      <c r="E967" s="172"/>
      <c r="F967" s="172">
        <v>0</v>
      </c>
      <c r="G967" s="170"/>
    </row>
    <row r="968" spans="1:7" ht="26.25" x14ac:dyDescent="0.25">
      <c r="A968" s="170"/>
      <c r="B968" s="170">
        <v>12</v>
      </c>
      <c r="C968" s="170" t="s">
        <v>378</v>
      </c>
      <c r="D968" s="188" t="s">
        <v>486</v>
      </c>
      <c r="E968" s="172"/>
      <c r="F968" s="172">
        <v>0</v>
      </c>
      <c r="G968" s="170"/>
    </row>
    <row r="969" spans="1:7" ht="26.25" x14ac:dyDescent="0.25">
      <c r="A969" s="170"/>
      <c r="B969" s="170">
        <v>12</v>
      </c>
      <c r="C969" s="170" t="s">
        <v>378</v>
      </c>
      <c r="D969" s="188" t="s">
        <v>487</v>
      </c>
      <c r="E969" s="172"/>
      <c r="F969" s="172">
        <v>0</v>
      </c>
      <c r="G969" s="170"/>
    </row>
    <row r="970" spans="1:7" ht="26.25" x14ac:dyDescent="0.25">
      <c r="A970" s="170"/>
      <c r="B970" s="170">
        <v>12</v>
      </c>
      <c r="C970" s="170" t="s">
        <v>378</v>
      </c>
      <c r="D970" s="188" t="s">
        <v>488</v>
      </c>
      <c r="E970" s="172"/>
      <c r="F970" s="172">
        <v>0</v>
      </c>
      <c r="G970" s="170"/>
    </row>
    <row r="971" spans="1:7" ht="26.25" x14ac:dyDescent="0.25">
      <c r="A971" s="170"/>
      <c r="B971" s="170">
        <v>884</v>
      </c>
      <c r="C971" s="170" t="s">
        <v>378</v>
      </c>
      <c r="D971" s="188" t="s">
        <v>489</v>
      </c>
      <c r="E971" s="172"/>
      <c r="F971" s="172">
        <v>0</v>
      </c>
      <c r="G971" s="170"/>
    </row>
    <row r="972" spans="1:7" ht="26.25" x14ac:dyDescent="0.25">
      <c r="A972" s="170"/>
      <c r="B972" s="170">
        <v>12</v>
      </c>
      <c r="C972" s="170" t="s">
        <v>378</v>
      </c>
      <c r="D972" s="188" t="s">
        <v>490</v>
      </c>
      <c r="E972" s="172"/>
      <c r="F972" s="172">
        <v>0</v>
      </c>
      <c r="G972" s="170"/>
    </row>
    <row r="973" spans="1:7" ht="52.5" x14ac:dyDescent="0.25">
      <c r="A973" s="170"/>
      <c r="B973" s="170">
        <v>123</v>
      </c>
      <c r="C973" s="170" t="s">
        <v>378</v>
      </c>
      <c r="D973" s="188" t="s">
        <v>491</v>
      </c>
      <c r="E973" s="172"/>
      <c r="F973" s="172">
        <v>0</v>
      </c>
      <c r="G973" s="170"/>
    </row>
    <row r="974" spans="1:7" ht="26.25" x14ac:dyDescent="0.25">
      <c r="A974" s="170"/>
      <c r="B974" s="170">
        <v>72</v>
      </c>
      <c r="C974" s="170" t="s">
        <v>378</v>
      </c>
      <c r="D974" s="188" t="s">
        <v>492</v>
      </c>
      <c r="E974" s="172"/>
      <c r="F974" s="172">
        <v>0</v>
      </c>
      <c r="G974" s="170"/>
    </row>
    <row r="975" spans="1:7" ht="52.5" x14ac:dyDescent="0.25">
      <c r="A975" s="170"/>
      <c r="B975" s="170">
        <v>1850</v>
      </c>
      <c r="C975" s="170" t="s">
        <v>378</v>
      </c>
      <c r="D975" s="188" t="s">
        <v>493</v>
      </c>
      <c r="E975" s="172"/>
      <c r="F975" s="172">
        <v>0</v>
      </c>
      <c r="G975" s="170"/>
    </row>
    <row r="976" spans="1:7" ht="26.25" x14ac:dyDescent="0.25">
      <c r="A976" s="170"/>
      <c r="B976" s="170">
        <v>12</v>
      </c>
      <c r="C976" s="170" t="s">
        <v>378</v>
      </c>
      <c r="D976" s="188" t="s">
        <v>494</v>
      </c>
      <c r="E976" s="172"/>
      <c r="F976" s="172">
        <v>0</v>
      </c>
      <c r="G976" s="170"/>
    </row>
    <row r="977" spans="1:7" ht="26.25" x14ac:dyDescent="0.25">
      <c r="A977" s="170"/>
      <c r="B977" s="170">
        <v>12</v>
      </c>
      <c r="C977" s="170" t="s">
        <v>378</v>
      </c>
      <c r="D977" s="188" t="s">
        <v>495</v>
      </c>
      <c r="E977" s="172"/>
      <c r="F977" s="172">
        <v>0</v>
      </c>
      <c r="G977" s="170"/>
    </row>
    <row r="978" spans="1:7" ht="26.25" x14ac:dyDescent="0.25">
      <c r="A978" s="170"/>
      <c r="B978" s="170">
        <v>12</v>
      </c>
      <c r="C978" s="170" t="s">
        <v>378</v>
      </c>
      <c r="D978" s="188" t="s">
        <v>496</v>
      </c>
      <c r="E978" s="172"/>
      <c r="F978" s="172">
        <v>0</v>
      </c>
      <c r="G978" s="170"/>
    </row>
    <row r="979" spans="1:7" ht="26.25" x14ac:dyDescent="0.25">
      <c r="A979" s="170"/>
      <c r="B979" s="170">
        <v>12</v>
      </c>
      <c r="C979" s="170" t="s">
        <v>378</v>
      </c>
      <c r="D979" s="188" t="s">
        <v>497</v>
      </c>
      <c r="E979" s="172"/>
      <c r="F979" s="172">
        <v>0</v>
      </c>
      <c r="G979" s="170"/>
    </row>
    <row r="980" spans="1:7" ht="52.5" x14ac:dyDescent="0.25">
      <c r="A980" s="170"/>
      <c r="B980" s="170">
        <v>12</v>
      </c>
      <c r="C980" s="170" t="s">
        <v>378</v>
      </c>
      <c r="D980" s="188" t="s">
        <v>498</v>
      </c>
      <c r="E980" s="172"/>
      <c r="F980" s="172">
        <v>0</v>
      </c>
      <c r="G980" s="170"/>
    </row>
    <row r="981" spans="1:7" ht="26.25" x14ac:dyDescent="0.25">
      <c r="A981" s="170"/>
      <c r="B981" s="170">
        <v>12</v>
      </c>
      <c r="C981" s="170" t="s">
        <v>378</v>
      </c>
      <c r="D981" s="188" t="s">
        <v>499</v>
      </c>
      <c r="E981" s="172"/>
      <c r="F981" s="172">
        <v>0</v>
      </c>
      <c r="G981" s="170"/>
    </row>
    <row r="982" spans="1:7" ht="52.5" x14ac:dyDescent="0.25">
      <c r="A982" s="170"/>
      <c r="B982" s="170">
        <v>12</v>
      </c>
      <c r="C982" s="170" t="s">
        <v>378</v>
      </c>
      <c r="D982" s="188" t="s">
        <v>500</v>
      </c>
      <c r="E982" s="172"/>
      <c r="F982" s="172">
        <v>0</v>
      </c>
      <c r="G982" s="170"/>
    </row>
    <row r="983" spans="1:7" ht="26.25" x14ac:dyDescent="0.25">
      <c r="A983" s="170"/>
      <c r="B983" s="170">
        <v>12</v>
      </c>
      <c r="C983" s="170" t="s">
        <v>378</v>
      </c>
      <c r="D983" s="188" t="s">
        <v>501</v>
      </c>
      <c r="E983" s="172"/>
      <c r="F983" s="172">
        <v>0</v>
      </c>
      <c r="G983" s="170"/>
    </row>
    <row r="984" spans="1:7" ht="52.5" x14ac:dyDescent="0.25">
      <c r="A984" s="170"/>
      <c r="B984" s="170">
        <v>12</v>
      </c>
      <c r="C984" s="170" t="s">
        <v>378</v>
      </c>
      <c r="D984" s="188" t="s">
        <v>502</v>
      </c>
      <c r="E984" s="172"/>
      <c r="F984" s="172">
        <v>0</v>
      </c>
      <c r="G984" s="170"/>
    </row>
    <row r="985" spans="1:7" ht="26.25" x14ac:dyDescent="0.25">
      <c r="A985" s="170"/>
      <c r="B985" s="170">
        <v>12</v>
      </c>
      <c r="C985" s="170" t="s">
        <v>378</v>
      </c>
      <c r="D985" s="188" t="s">
        <v>503</v>
      </c>
      <c r="E985" s="172"/>
      <c r="F985" s="172">
        <v>0</v>
      </c>
      <c r="G985" s="170"/>
    </row>
    <row r="986" spans="1:7" ht="26.25" x14ac:dyDescent="0.25">
      <c r="A986" s="170"/>
      <c r="B986" s="170">
        <v>12</v>
      </c>
      <c r="C986" s="170" t="s">
        <v>378</v>
      </c>
      <c r="D986" s="188" t="s">
        <v>504</v>
      </c>
      <c r="E986" s="172"/>
      <c r="F986" s="172">
        <v>0</v>
      </c>
      <c r="G986" s="170"/>
    </row>
    <row r="987" spans="1:7" ht="26.25" x14ac:dyDescent="0.25">
      <c r="A987" s="170"/>
      <c r="B987" s="170">
        <v>12</v>
      </c>
      <c r="C987" s="170" t="s">
        <v>378</v>
      </c>
      <c r="D987" s="188" t="s">
        <v>505</v>
      </c>
      <c r="E987" s="172"/>
      <c r="F987" s="172">
        <v>0</v>
      </c>
      <c r="G987" s="170"/>
    </row>
    <row r="988" spans="1:7" ht="26.25" x14ac:dyDescent="0.25">
      <c r="A988" s="170"/>
      <c r="B988" s="170">
        <v>12</v>
      </c>
      <c r="C988" s="170" t="s">
        <v>378</v>
      </c>
      <c r="D988" s="188" t="s">
        <v>506</v>
      </c>
      <c r="E988" s="172"/>
      <c r="F988" s="172">
        <v>0</v>
      </c>
      <c r="G988" s="170"/>
    </row>
    <row r="989" spans="1:7" ht="26.25" x14ac:dyDescent="0.4">
      <c r="A989" s="170"/>
      <c r="B989" s="190">
        <v>12</v>
      </c>
      <c r="C989" s="190" t="s">
        <v>378</v>
      </c>
      <c r="D989" s="191" t="s">
        <v>507</v>
      </c>
      <c r="E989" s="192"/>
      <c r="F989" s="192"/>
      <c r="G989" s="192"/>
    </row>
    <row r="990" spans="1:7" ht="26.25" x14ac:dyDescent="0.4">
      <c r="A990" s="192"/>
      <c r="B990" s="190">
        <v>12</v>
      </c>
      <c r="C990" s="190" t="s">
        <v>378</v>
      </c>
      <c r="D990" s="191" t="s">
        <v>508</v>
      </c>
      <c r="E990" s="192"/>
      <c r="F990" s="192"/>
      <c r="G990" s="192"/>
    </row>
    <row r="991" spans="1:7" ht="26.25" x14ac:dyDescent="0.4">
      <c r="A991" s="192"/>
      <c r="B991" s="190">
        <v>12</v>
      </c>
      <c r="C991" s="190" t="s">
        <v>378</v>
      </c>
      <c r="D991" s="191" t="s">
        <v>509</v>
      </c>
      <c r="E991" s="192"/>
      <c r="F991" s="192"/>
      <c r="G991" s="192"/>
    </row>
    <row r="992" spans="1:7" ht="26.25" x14ac:dyDescent="0.4">
      <c r="A992" s="192"/>
      <c r="B992" s="190">
        <v>12</v>
      </c>
      <c r="C992" s="190" t="s">
        <v>378</v>
      </c>
      <c r="D992" s="191" t="s">
        <v>510</v>
      </c>
      <c r="E992" s="192"/>
      <c r="F992" s="192"/>
      <c r="G992" s="192"/>
    </row>
    <row r="993" spans="1:7" ht="26.25" x14ac:dyDescent="0.4">
      <c r="A993" s="192"/>
      <c r="B993" s="190">
        <v>12</v>
      </c>
      <c r="C993" s="190" t="s">
        <v>378</v>
      </c>
      <c r="D993" s="191" t="s">
        <v>511</v>
      </c>
      <c r="E993" s="192"/>
      <c r="F993" s="192"/>
      <c r="G993" s="192"/>
    </row>
    <row r="994" spans="1:7" ht="26.25" x14ac:dyDescent="0.4">
      <c r="A994" s="192"/>
      <c r="B994" s="190">
        <v>12</v>
      </c>
      <c r="C994" s="190" t="s">
        <v>378</v>
      </c>
      <c r="D994" s="191" t="s">
        <v>512</v>
      </c>
      <c r="E994" s="192"/>
      <c r="F994" s="192"/>
      <c r="G994" s="192"/>
    </row>
    <row r="995" spans="1:7" ht="26.25" x14ac:dyDescent="0.4">
      <c r="A995" s="192"/>
      <c r="B995" s="190">
        <v>12</v>
      </c>
      <c r="C995" s="190" t="s">
        <v>378</v>
      </c>
      <c r="D995" s="191" t="s">
        <v>513</v>
      </c>
      <c r="E995" s="192"/>
      <c r="F995" s="192"/>
      <c r="G995" s="192"/>
    </row>
    <row r="996" spans="1:7" ht="26.25" x14ac:dyDescent="0.4">
      <c r="A996" s="192"/>
      <c r="B996" s="190">
        <v>12</v>
      </c>
      <c r="C996" s="190" t="s">
        <v>378</v>
      </c>
      <c r="D996" s="191" t="s">
        <v>514</v>
      </c>
      <c r="E996" s="192"/>
      <c r="F996" s="192"/>
      <c r="G996" s="192"/>
    </row>
    <row r="997" spans="1:7" ht="26.25" x14ac:dyDescent="0.4">
      <c r="A997" s="192"/>
      <c r="B997" s="190">
        <v>12</v>
      </c>
      <c r="C997" s="190" t="s">
        <v>378</v>
      </c>
      <c r="D997" s="191" t="s">
        <v>515</v>
      </c>
      <c r="E997" s="192"/>
      <c r="F997" s="192"/>
      <c r="G997" s="192"/>
    </row>
    <row r="998" spans="1:7" ht="52.5" x14ac:dyDescent="0.4">
      <c r="A998" s="192"/>
      <c r="B998" s="190">
        <v>12</v>
      </c>
      <c r="C998" s="190" t="s">
        <v>378</v>
      </c>
      <c r="D998" s="191" t="s">
        <v>516</v>
      </c>
      <c r="E998" s="192"/>
      <c r="F998" s="192"/>
      <c r="G998" s="192"/>
    </row>
    <row r="999" spans="1:7" ht="26.25" x14ac:dyDescent="0.4">
      <c r="A999" s="192"/>
      <c r="B999" s="190">
        <v>12</v>
      </c>
      <c r="C999" s="190" t="s">
        <v>378</v>
      </c>
      <c r="D999" s="191" t="s">
        <v>517</v>
      </c>
      <c r="E999" s="192"/>
      <c r="F999" s="192"/>
      <c r="G999" s="192"/>
    </row>
    <row r="1000" spans="1:7" ht="52.5" x14ac:dyDescent="0.4">
      <c r="A1000" s="192"/>
      <c r="B1000" s="190">
        <v>12</v>
      </c>
      <c r="C1000" s="190" t="s">
        <v>378</v>
      </c>
      <c r="D1000" s="191" t="s">
        <v>518</v>
      </c>
      <c r="E1000" s="192"/>
      <c r="F1000" s="192"/>
      <c r="G1000" s="192"/>
    </row>
    <row r="1001" spans="1:7" ht="26.25" x14ac:dyDescent="0.4">
      <c r="A1001" s="192"/>
      <c r="B1001" s="190">
        <v>12</v>
      </c>
      <c r="C1001" s="190" t="s">
        <v>378</v>
      </c>
      <c r="D1001" s="191" t="s">
        <v>519</v>
      </c>
      <c r="E1001" s="192"/>
      <c r="F1001" s="192"/>
      <c r="G1001" s="192"/>
    </row>
    <row r="1002" spans="1:7" ht="26.25" x14ac:dyDescent="0.4">
      <c r="A1002" s="192"/>
      <c r="B1002" s="190">
        <v>12</v>
      </c>
      <c r="C1002" s="190" t="s">
        <v>378</v>
      </c>
      <c r="D1002" s="191" t="s">
        <v>520</v>
      </c>
      <c r="E1002" s="192"/>
      <c r="F1002" s="192"/>
      <c r="G1002" s="192"/>
    </row>
    <row r="1003" spans="1:7" ht="26.25" x14ac:dyDescent="0.4">
      <c r="A1003" s="192"/>
      <c r="B1003" s="190">
        <v>12</v>
      </c>
      <c r="C1003" s="190" t="s">
        <v>378</v>
      </c>
      <c r="D1003" s="191" t="s">
        <v>521</v>
      </c>
      <c r="E1003" s="192"/>
      <c r="F1003" s="192"/>
      <c r="G1003" s="192"/>
    </row>
    <row r="1004" spans="1:7" ht="26.25" x14ac:dyDescent="0.4">
      <c r="A1004" s="192"/>
      <c r="B1004" s="190">
        <v>12</v>
      </c>
      <c r="C1004" s="190" t="s">
        <v>378</v>
      </c>
      <c r="D1004" s="191" t="s">
        <v>522</v>
      </c>
      <c r="E1004" s="192"/>
      <c r="F1004" s="192"/>
      <c r="G1004" s="192"/>
    </row>
    <row r="1005" spans="1:7" ht="26.25" x14ac:dyDescent="0.4">
      <c r="A1005" s="192"/>
      <c r="B1005" s="190">
        <v>12</v>
      </c>
      <c r="C1005" s="190" t="s">
        <v>378</v>
      </c>
      <c r="D1005" s="191" t="s">
        <v>523</v>
      </c>
      <c r="E1005" s="192"/>
      <c r="F1005" s="192"/>
      <c r="G1005" s="192"/>
    </row>
    <row r="1006" spans="1:7" ht="26.25" x14ac:dyDescent="0.4">
      <c r="A1006" s="192"/>
      <c r="B1006" s="190">
        <v>12</v>
      </c>
      <c r="C1006" s="190" t="s">
        <v>378</v>
      </c>
      <c r="D1006" s="191" t="s">
        <v>524</v>
      </c>
      <c r="E1006" s="192"/>
      <c r="F1006" s="192"/>
      <c r="G1006" s="192"/>
    </row>
    <row r="1007" spans="1:7" ht="26.25" x14ac:dyDescent="0.4">
      <c r="A1007" s="192"/>
      <c r="B1007" s="190">
        <v>12</v>
      </c>
      <c r="C1007" s="190" t="s">
        <v>378</v>
      </c>
      <c r="D1007" s="191" t="s">
        <v>525</v>
      </c>
      <c r="E1007" s="192"/>
      <c r="F1007" s="192"/>
      <c r="G1007" s="192"/>
    </row>
    <row r="1008" spans="1:7" ht="26.25" x14ac:dyDescent="0.4">
      <c r="A1008" s="192"/>
      <c r="B1008" s="190">
        <v>12</v>
      </c>
      <c r="C1008" s="190" t="s">
        <v>378</v>
      </c>
      <c r="D1008" s="191" t="s">
        <v>526</v>
      </c>
      <c r="E1008" s="192"/>
      <c r="F1008" s="192"/>
      <c r="G1008" s="192"/>
    </row>
    <row r="1009" spans="1:7" ht="26.25" x14ac:dyDescent="0.4">
      <c r="A1009" s="192"/>
      <c r="B1009" s="190">
        <v>12</v>
      </c>
      <c r="C1009" s="190" t="s">
        <v>378</v>
      </c>
      <c r="D1009" s="191" t="s">
        <v>527</v>
      </c>
      <c r="E1009" s="192"/>
      <c r="F1009" s="192"/>
      <c r="G1009" s="192"/>
    </row>
    <row r="1010" spans="1:7" ht="26.25" x14ac:dyDescent="0.4">
      <c r="A1010" s="192"/>
      <c r="B1010" s="190">
        <v>12</v>
      </c>
      <c r="C1010" s="190" t="s">
        <v>378</v>
      </c>
      <c r="D1010" s="191" t="s">
        <v>528</v>
      </c>
      <c r="E1010" s="192"/>
      <c r="F1010" s="192"/>
      <c r="G1010" s="192"/>
    </row>
    <row r="1011" spans="1:7" ht="26.25" x14ac:dyDescent="0.4">
      <c r="A1011" s="192"/>
      <c r="B1011" s="190">
        <v>12</v>
      </c>
      <c r="C1011" s="190" t="s">
        <v>378</v>
      </c>
      <c r="D1011" s="191" t="s">
        <v>529</v>
      </c>
      <c r="E1011" s="192"/>
      <c r="F1011" s="192"/>
      <c r="G1011" s="192"/>
    </row>
    <row r="1012" spans="1:7" ht="26.25" x14ac:dyDescent="0.4">
      <c r="A1012" s="192"/>
      <c r="B1012" s="190">
        <v>12</v>
      </c>
      <c r="C1012" s="190" t="s">
        <v>378</v>
      </c>
      <c r="D1012" s="191" t="s">
        <v>530</v>
      </c>
      <c r="E1012" s="192"/>
      <c r="F1012" s="192"/>
      <c r="G1012" s="192"/>
    </row>
    <row r="1013" spans="1:7" ht="26.25" x14ac:dyDescent="0.4">
      <c r="A1013" s="192"/>
      <c r="B1013" s="190">
        <v>12</v>
      </c>
      <c r="C1013" s="190" t="s">
        <v>378</v>
      </c>
      <c r="D1013" s="191" t="s">
        <v>531</v>
      </c>
      <c r="E1013" s="192"/>
      <c r="F1013" s="192"/>
      <c r="G1013" s="192"/>
    </row>
    <row r="1014" spans="1:7" ht="26.25" x14ac:dyDescent="0.4">
      <c r="A1014" s="192"/>
      <c r="B1014" s="190">
        <v>12</v>
      </c>
      <c r="C1014" s="190" t="s">
        <v>378</v>
      </c>
      <c r="D1014" s="191" t="s">
        <v>532</v>
      </c>
      <c r="E1014" s="192"/>
      <c r="F1014" s="192"/>
      <c r="G1014" s="192"/>
    </row>
    <row r="1015" spans="1:7" ht="26.25" x14ac:dyDescent="0.4">
      <c r="A1015" s="192"/>
      <c r="B1015" s="190">
        <v>12</v>
      </c>
      <c r="C1015" s="190" t="s">
        <v>378</v>
      </c>
      <c r="D1015" s="191" t="s">
        <v>533</v>
      </c>
      <c r="E1015" s="192"/>
      <c r="F1015" s="192"/>
      <c r="G1015" s="192"/>
    </row>
    <row r="1016" spans="1:7" ht="26.25" x14ac:dyDescent="0.4">
      <c r="A1016" s="192"/>
      <c r="B1016" s="190">
        <v>12</v>
      </c>
      <c r="C1016" s="190" t="s">
        <v>378</v>
      </c>
      <c r="D1016" s="191" t="s">
        <v>534</v>
      </c>
      <c r="E1016" s="192"/>
      <c r="F1016" s="192"/>
      <c r="G1016" s="192"/>
    </row>
    <row r="1017" spans="1:7" ht="26.25" x14ac:dyDescent="0.4">
      <c r="A1017" s="192"/>
      <c r="B1017" s="190">
        <v>12</v>
      </c>
      <c r="C1017" s="190" t="s">
        <v>378</v>
      </c>
      <c r="D1017" s="191" t="s">
        <v>535</v>
      </c>
      <c r="E1017" s="192"/>
      <c r="F1017" s="192"/>
      <c r="G1017" s="192"/>
    </row>
    <row r="1018" spans="1:7" ht="26.25" x14ac:dyDescent="0.4">
      <c r="A1018" s="192"/>
      <c r="B1018" s="190">
        <v>12</v>
      </c>
      <c r="C1018" s="190" t="s">
        <v>378</v>
      </c>
      <c r="D1018" s="191" t="s">
        <v>536</v>
      </c>
      <c r="E1018" s="192"/>
      <c r="F1018" s="192"/>
      <c r="G1018" s="192"/>
    </row>
    <row r="1019" spans="1:7" ht="26.25" x14ac:dyDescent="0.4">
      <c r="A1019" s="192"/>
      <c r="B1019" s="190">
        <v>12</v>
      </c>
      <c r="C1019" s="190" t="s">
        <v>378</v>
      </c>
      <c r="D1019" s="191" t="s">
        <v>537</v>
      </c>
      <c r="E1019" s="192"/>
      <c r="F1019" s="192"/>
      <c r="G1019" s="192"/>
    </row>
    <row r="1020" spans="1:7" ht="26.25" x14ac:dyDescent="0.4">
      <c r="A1020" s="192"/>
      <c r="B1020" s="190">
        <v>12</v>
      </c>
      <c r="C1020" s="190" t="s">
        <v>378</v>
      </c>
      <c r="D1020" s="191" t="s">
        <v>538</v>
      </c>
      <c r="E1020" s="192"/>
      <c r="F1020" s="192"/>
      <c r="G1020" s="192"/>
    </row>
    <row r="1021" spans="1:7" ht="26.25" x14ac:dyDescent="0.4">
      <c r="A1021" s="192"/>
      <c r="B1021" s="190">
        <v>24</v>
      </c>
      <c r="C1021" s="190" t="s">
        <v>378</v>
      </c>
      <c r="D1021" s="191" t="s">
        <v>539</v>
      </c>
      <c r="E1021" s="192"/>
      <c r="F1021" s="192"/>
      <c r="G1021" s="192"/>
    </row>
    <row r="1022" spans="1:7" ht="52.5" x14ac:dyDescent="0.4">
      <c r="A1022" s="192"/>
      <c r="B1022" s="190">
        <v>12</v>
      </c>
      <c r="C1022" s="190" t="s">
        <v>378</v>
      </c>
      <c r="D1022" s="191" t="s">
        <v>540</v>
      </c>
      <c r="E1022" s="192"/>
      <c r="F1022" s="192"/>
      <c r="G1022" s="192"/>
    </row>
    <row r="1023" spans="1:7" ht="26.25" x14ac:dyDescent="0.4">
      <c r="A1023" s="192"/>
      <c r="B1023" s="190">
        <v>125</v>
      </c>
      <c r="C1023" s="190" t="s">
        <v>378</v>
      </c>
      <c r="D1023" s="191" t="s">
        <v>541</v>
      </c>
      <c r="E1023" s="192"/>
      <c r="F1023" s="192"/>
      <c r="G1023" s="192"/>
    </row>
    <row r="1024" spans="1:7" ht="26.25" x14ac:dyDescent="0.4">
      <c r="A1024" s="192"/>
      <c r="B1024" s="190">
        <v>12</v>
      </c>
      <c r="C1024" s="190" t="s">
        <v>378</v>
      </c>
      <c r="D1024" s="191" t="s">
        <v>542</v>
      </c>
      <c r="E1024" s="192"/>
      <c r="F1024" s="192"/>
      <c r="G1024" s="192"/>
    </row>
    <row r="1025" spans="1:7" ht="26.25" x14ac:dyDescent="0.4">
      <c r="A1025" s="192"/>
      <c r="B1025" s="190">
        <v>23</v>
      </c>
      <c r="C1025" s="190" t="s">
        <v>378</v>
      </c>
      <c r="D1025" s="191" t="s">
        <v>543</v>
      </c>
      <c r="E1025" s="192"/>
      <c r="F1025" s="192"/>
      <c r="G1025" s="192"/>
    </row>
    <row r="1026" spans="1:7" ht="26.25" x14ac:dyDescent="0.4">
      <c r="A1026" s="192"/>
      <c r="B1026" s="190">
        <v>12</v>
      </c>
      <c r="C1026" s="190" t="s">
        <v>378</v>
      </c>
      <c r="D1026" s="191" t="s">
        <v>544</v>
      </c>
      <c r="E1026" s="192"/>
      <c r="F1026" s="192"/>
      <c r="G1026" s="192"/>
    </row>
    <row r="1027" spans="1:7" ht="26.25" x14ac:dyDescent="0.4">
      <c r="A1027" s="192"/>
      <c r="B1027" s="190">
        <v>12</v>
      </c>
      <c r="C1027" s="190" t="s">
        <v>378</v>
      </c>
      <c r="D1027" s="191" t="s">
        <v>545</v>
      </c>
      <c r="E1027" s="192"/>
      <c r="F1027" s="192"/>
      <c r="G1027" s="192"/>
    </row>
    <row r="1028" spans="1:7" ht="26.25" x14ac:dyDescent="0.4">
      <c r="A1028" s="192"/>
      <c r="B1028" s="190">
        <v>44</v>
      </c>
      <c r="C1028" s="190" t="s">
        <v>378</v>
      </c>
      <c r="D1028" s="191" t="s">
        <v>546</v>
      </c>
      <c r="E1028" s="192"/>
      <c r="F1028" s="192"/>
      <c r="G1028" s="192"/>
    </row>
    <row r="1029" spans="1:7" ht="26.25" x14ac:dyDescent="0.4">
      <c r="A1029" s="192"/>
      <c r="B1029" s="190">
        <v>139</v>
      </c>
      <c r="C1029" s="190" t="s">
        <v>378</v>
      </c>
      <c r="D1029" s="191" t="s">
        <v>547</v>
      </c>
      <c r="E1029" s="192"/>
      <c r="F1029" s="192"/>
      <c r="G1029" s="192"/>
    </row>
    <row r="1030" spans="1:7" ht="26.25" x14ac:dyDescent="0.4">
      <c r="A1030" s="192"/>
      <c r="B1030" s="190">
        <v>12</v>
      </c>
      <c r="C1030" s="190" t="s">
        <v>378</v>
      </c>
      <c r="D1030" s="191" t="s">
        <v>548</v>
      </c>
      <c r="E1030" s="192"/>
      <c r="F1030" s="192"/>
      <c r="G1030" s="192"/>
    </row>
    <row r="1031" spans="1:7" ht="26.25" x14ac:dyDescent="0.4">
      <c r="A1031" s="192"/>
      <c r="B1031" s="190">
        <v>25</v>
      </c>
      <c r="C1031" s="190" t="s">
        <v>378</v>
      </c>
      <c r="D1031" s="191" t="s">
        <v>549</v>
      </c>
      <c r="E1031" s="192"/>
      <c r="F1031" s="192"/>
      <c r="G1031" s="192"/>
    </row>
    <row r="1032" spans="1:7" ht="26.25" x14ac:dyDescent="0.4">
      <c r="A1032" s="192"/>
      <c r="B1032" s="190">
        <v>24</v>
      </c>
      <c r="C1032" s="190" t="s">
        <v>378</v>
      </c>
      <c r="D1032" s="191" t="s">
        <v>550</v>
      </c>
      <c r="E1032" s="192"/>
      <c r="F1032" s="192"/>
      <c r="G1032" s="192"/>
    </row>
    <row r="1033" spans="1:7" ht="26.25" x14ac:dyDescent="0.4">
      <c r="A1033" s="192"/>
      <c r="B1033" s="190">
        <v>12</v>
      </c>
      <c r="C1033" s="190" t="s">
        <v>378</v>
      </c>
      <c r="D1033" s="191" t="s">
        <v>551</v>
      </c>
      <c r="E1033" s="192"/>
      <c r="F1033" s="192"/>
      <c r="G1033" s="192"/>
    </row>
    <row r="1034" spans="1:7" ht="26.25" x14ac:dyDescent="0.4">
      <c r="A1034" s="192"/>
      <c r="B1034" s="190">
        <v>332</v>
      </c>
      <c r="C1034" s="190" t="s">
        <v>378</v>
      </c>
      <c r="D1034" s="191" t="s">
        <v>552</v>
      </c>
      <c r="E1034" s="192"/>
      <c r="F1034" s="192"/>
      <c r="G1034" s="192"/>
    </row>
    <row r="1035" spans="1:7" ht="26.25" x14ac:dyDescent="0.4">
      <c r="A1035" s="192"/>
      <c r="B1035" s="190">
        <v>26</v>
      </c>
      <c r="C1035" s="190" t="s">
        <v>378</v>
      </c>
      <c r="D1035" s="191" t="s">
        <v>553</v>
      </c>
      <c r="E1035" s="192"/>
      <c r="F1035" s="192"/>
      <c r="G1035" s="192"/>
    </row>
    <row r="1036" spans="1:7" ht="26.25" x14ac:dyDescent="0.4">
      <c r="A1036" s="192"/>
      <c r="B1036" s="190">
        <v>65</v>
      </c>
      <c r="C1036" s="190" t="s">
        <v>378</v>
      </c>
      <c r="D1036" s="191" t="s">
        <v>554</v>
      </c>
      <c r="E1036" s="192"/>
      <c r="F1036" s="192"/>
      <c r="G1036" s="192"/>
    </row>
    <row r="1037" spans="1:7" ht="26.25" x14ac:dyDescent="0.4">
      <c r="A1037" s="192"/>
      <c r="B1037" s="190">
        <v>21</v>
      </c>
      <c r="C1037" s="190" t="s">
        <v>378</v>
      </c>
      <c r="D1037" s="191" t="s">
        <v>555</v>
      </c>
      <c r="E1037" s="192"/>
      <c r="F1037" s="192"/>
      <c r="G1037" s="192"/>
    </row>
    <row r="1038" spans="1:7" ht="26.25" x14ac:dyDescent="0.4">
      <c r="A1038" s="192"/>
      <c r="B1038" s="190">
        <v>497</v>
      </c>
      <c r="C1038" s="190" t="s">
        <v>378</v>
      </c>
      <c r="D1038" s="191" t="s">
        <v>556</v>
      </c>
      <c r="E1038" s="192"/>
      <c r="F1038" s="192"/>
      <c r="G1038" s="192"/>
    </row>
    <row r="1039" spans="1:7" ht="26.25" x14ac:dyDescent="0.4">
      <c r="A1039" s="192"/>
      <c r="B1039" s="190">
        <v>147</v>
      </c>
      <c r="C1039" s="190" t="s">
        <v>378</v>
      </c>
      <c r="D1039" s="191" t="s">
        <v>557</v>
      </c>
      <c r="E1039" s="192"/>
      <c r="F1039" s="192"/>
      <c r="G1039" s="192"/>
    </row>
    <row r="1040" spans="1:7" ht="26.25" x14ac:dyDescent="0.4">
      <c r="A1040" s="192"/>
      <c r="B1040" s="190">
        <v>12</v>
      </c>
      <c r="C1040" s="190" t="s">
        <v>378</v>
      </c>
      <c r="D1040" s="191" t="s">
        <v>558</v>
      </c>
      <c r="E1040" s="192"/>
      <c r="F1040" s="192"/>
      <c r="G1040" s="192"/>
    </row>
    <row r="1041" spans="1:7" ht="26.25" x14ac:dyDescent="0.4">
      <c r="A1041" s="192"/>
      <c r="B1041" s="190">
        <v>17</v>
      </c>
      <c r="C1041" s="190" t="s">
        <v>378</v>
      </c>
      <c r="D1041" s="191" t="s">
        <v>559</v>
      </c>
      <c r="E1041" s="192"/>
      <c r="F1041" s="192"/>
      <c r="G1041" s="192"/>
    </row>
    <row r="1042" spans="1:7" ht="26.25" x14ac:dyDescent="0.4">
      <c r="A1042" s="192"/>
      <c r="B1042" s="190">
        <v>2934</v>
      </c>
      <c r="C1042" s="190" t="s">
        <v>378</v>
      </c>
      <c r="D1042" s="191" t="s">
        <v>560</v>
      </c>
      <c r="E1042" s="192"/>
      <c r="F1042" s="192"/>
      <c r="G1042" s="192"/>
    </row>
    <row r="1043" spans="1:7" ht="26.25" x14ac:dyDescent="0.4">
      <c r="A1043" s="192"/>
      <c r="B1043" s="190">
        <v>12</v>
      </c>
      <c r="C1043" s="190" t="s">
        <v>378</v>
      </c>
      <c r="D1043" s="191" t="s">
        <v>561</v>
      </c>
      <c r="E1043" s="192"/>
      <c r="F1043" s="192"/>
      <c r="G1043" s="192"/>
    </row>
    <row r="1044" spans="1:7" ht="26.25" x14ac:dyDescent="0.4">
      <c r="A1044" s="192"/>
      <c r="B1044" s="190">
        <v>12</v>
      </c>
      <c r="C1044" s="190" t="s">
        <v>378</v>
      </c>
      <c r="D1044" s="191" t="s">
        <v>561</v>
      </c>
      <c r="E1044" s="192"/>
      <c r="F1044" s="192"/>
      <c r="G1044" s="192"/>
    </row>
    <row r="1045" spans="1:7" ht="52.5" x14ac:dyDescent="0.4">
      <c r="A1045" s="192"/>
      <c r="B1045" s="190">
        <v>14</v>
      </c>
      <c r="C1045" s="190" t="s">
        <v>378</v>
      </c>
      <c r="D1045" s="191" t="s">
        <v>562</v>
      </c>
      <c r="E1045" s="192"/>
      <c r="F1045" s="192"/>
      <c r="G1045" s="192"/>
    </row>
    <row r="1046" spans="1:7" ht="26.25" x14ac:dyDescent="0.4">
      <c r="A1046" s="192"/>
      <c r="B1046" s="190">
        <v>12</v>
      </c>
      <c r="C1046" s="190" t="s">
        <v>378</v>
      </c>
      <c r="D1046" s="191" t="s">
        <v>563</v>
      </c>
      <c r="E1046" s="192"/>
      <c r="F1046" s="192"/>
      <c r="G1046" s="192"/>
    </row>
    <row r="1047" spans="1:7" ht="26.25" x14ac:dyDescent="0.4">
      <c r="A1047" s="192"/>
      <c r="B1047" s="190">
        <v>47</v>
      </c>
      <c r="C1047" s="190" t="s">
        <v>378</v>
      </c>
      <c r="D1047" s="191" t="s">
        <v>564</v>
      </c>
      <c r="E1047" s="192"/>
      <c r="F1047" s="192"/>
      <c r="G1047" s="192"/>
    </row>
    <row r="1048" spans="1:7" ht="26.25" x14ac:dyDescent="0.4">
      <c r="A1048" s="192"/>
      <c r="B1048" s="190">
        <v>33</v>
      </c>
      <c r="C1048" s="190" t="s">
        <v>378</v>
      </c>
      <c r="D1048" s="191" t="s">
        <v>565</v>
      </c>
      <c r="E1048" s="192"/>
      <c r="F1048" s="192"/>
      <c r="G1048" s="192"/>
    </row>
    <row r="1049" spans="1:7" ht="26.25" x14ac:dyDescent="0.4">
      <c r="A1049" s="192"/>
      <c r="B1049" s="190">
        <v>12</v>
      </c>
      <c r="C1049" s="190" t="s">
        <v>378</v>
      </c>
      <c r="D1049" s="191" t="s">
        <v>566</v>
      </c>
      <c r="E1049" s="192"/>
      <c r="F1049" s="192"/>
      <c r="G1049" s="192"/>
    </row>
    <row r="1050" spans="1:7" ht="26.25" x14ac:dyDescent="0.4">
      <c r="A1050" s="192"/>
      <c r="B1050" s="190">
        <v>12</v>
      </c>
      <c r="C1050" s="190" t="s">
        <v>378</v>
      </c>
      <c r="D1050" s="191" t="s">
        <v>566</v>
      </c>
      <c r="E1050" s="192"/>
      <c r="F1050" s="192"/>
      <c r="G1050" s="192"/>
    </row>
    <row r="1051" spans="1:7" ht="26.25" x14ac:dyDescent="0.4">
      <c r="A1051" s="192"/>
      <c r="B1051" s="190">
        <v>314</v>
      </c>
      <c r="C1051" s="190" t="s">
        <v>378</v>
      </c>
      <c r="D1051" s="191" t="s">
        <v>567</v>
      </c>
      <c r="E1051" s="192"/>
      <c r="F1051" s="192"/>
      <c r="G1051" s="192"/>
    </row>
    <row r="1052" spans="1:7" ht="26.25" x14ac:dyDescent="0.4">
      <c r="A1052" s="192"/>
      <c r="B1052" s="190">
        <v>1310</v>
      </c>
      <c r="C1052" s="190" t="s">
        <v>378</v>
      </c>
      <c r="D1052" s="191" t="s">
        <v>568</v>
      </c>
      <c r="E1052" s="192"/>
      <c r="F1052" s="192"/>
      <c r="G1052" s="192"/>
    </row>
    <row r="1053" spans="1:7" ht="26.25" x14ac:dyDescent="0.4">
      <c r="A1053" s="192"/>
      <c r="B1053" s="190">
        <v>12</v>
      </c>
      <c r="C1053" s="190" t="s">
        <v>378</v>
      </c>
      <c r="D1053" s="191" t="s">
        <v>569</v>
      </c>
      <c r="E1053" s="192"/>
      <c r="F1053" s="192"/>
      <c r="G1053" s="192"/>
    </row>
    <row r="1054" spans="1:7" ht="26.25" x14ac:dyDescent="0.4">
      <c r="A1054" s="192"/>
      <c r="B1054" s="190">
        <v>6756</v>
      </c>
      <c r="C1054" s="190" t="s">
        <v>378</v>
      </c>
      <c r="D1054" s="191" t="s">
        <v>570</v>
      </c>
      <c r="E1054" s="192"/>
      <c r="F1054" s="192"/>
      <c r="G1054" s="192"/>
    </row>
    <row r="1055" spans="1:7" ht="26.25" x14ac:dyDescent="0.4">
      <c r="A1055" s="192"/>
      <c r="B1055" s="190">
        <v>134</v>
      </c>
      <c r="C1055" s="190" t="s">
        <v>378</v>
      </c>
      <c r="D1055" s="191" t="s">
        <v>571</v>
      </c>
      <c r="E1055" s="192"/>
      <c r="F1055" s="192"/>
      <c r="G1055" s="192"/>
    </row>
    <row r="1056" spans="1:7" ht="26.25" x14ac:dyDescent="0.4">
      <c r="A1056" s="192"/>
      <c r="B1056" s="190">
        <v>98</v>
      </c>
      <c r="C1056" s="190" t="s">
        <v>378</v>
      </c>
      <c r="D1056" s="191" t="s">
        <v>572</v>
      </c>
      <c r="E1056" s="192"/>
      <c r="F1056" s="192"/>
      <c r="G1056" s="192"/>
    </row>
    <row r="1057" spans="1:7" ht="26.25" x14ac:dyDescent="0.4">
      <c r="A1057" s="192"/>
      <c r="B1057" s="190">
        <v>12</v>
      </c>
      <c r="C1057" s="190" t="s">
        <v>378</v>
      </c>
      <c r="D1057" s="191" t="s">
        <v>573</v>
      </c>
      <c r="E1057" s="192"/>
      <c r="F1057" s="192"/>
      <c r="G1057" s="192"/>
    </row>
    <row r="1058" spans="1:7" ht="26.25" x14ac:dyDescent="0.4">
      <c r="A1058" s="192"/>
      <c r="B1058" s="190">
        <v>626</v>
      </c>
      <c r="C1058" s="190" t="s">
        <v>378</v>
      </c>
      <c r="D1058" s="191" t="s">
        <v>574</v>
      </c>
      <c r="E1058" s="192"/>
      <c r="F1058" s="192"/>
      <c r="G1058" s="192"/>
    </row>
    <row r="1059" spans="1:7" ht="26.25" x14ac:dyDescent="0.4">
      <c r="A1059" s="192"/>
      <c r="B1059" s="190">
        <v>28</v>
      </c>
      <c r="C1059" s="190" t="s">
        <v>378</v>
      </c>
      <c r="D1059" s="191" t="s">
        <v>575</v>
      </c>
      <c r="E1059" s="192"/>
      <c r="F1059" s="192"/>
      <c r="G1059" s="192"/>
    </row>
    <row r="1060" spans="1:7" ht="26.25" x14ac:dyDescent="0.4">
      <c r="A1060" s="192"/>
      <c r="B1060" s="190">
        <v>12</v>
      </c>
      <c r="C1060" s="190" t="s">
        <v>378</v>
      </c>
      <c r="D1060" s="191" t="s">
        <v>576</v>
      </c>
      <c r="E1060" s="192"/>
      <c r="F1060" s="192"/>
      <c r="G1060" s="192"/>
    </row>
    <row r="1061" spans="1:7" ht="26.25" x14ac:dyDescent="0.4">
      <c r="A1061" s="192"/>
      <c r="B1061" s="190">
        <v>68</v>
      </c>
      <c r="C1061" s="190" t="s">
        <v>378</v>
      </c>
      <c r="D1061" s="191" t="s">
        <v>577</v>
      </c>
      <c r="E1061" s="192"/>
      <c r="F1061" s="192"/>
      <c r="G1061" s="192"/>
    </row>
    <row r="1062" spans="1:7" ht="52.5" x14ac:dyDescent="0.4">
      <c r="A1062" s="192"/>
      <c r="B1062" s="190">
        <v>4859</v>
      </c>
      <c r="C1062" s="190" t="s">
        <v>378</v>
      </c>
      <c r="D1062" s="191" t="s">
        <v>578</v>
      </c>
      <c r="E1062" s="192"/>
      <c r="F1062" s="192"/>
      <c r="G1062" s="192"/>
    </row>
    <row r="1063" spans="1:7" ht="52.5" x14ac:dyDescent="0.4">
      <c r="A1063" s="192"/>
      <c r="B1063" s="190">
        <v>4848</v>
      </c>
      <c r="C1063" s="190" t="s">
        <v>378</v>
      </c>
      <c r="D1063" s="191" t="s">
        <v>579</v>
      </c>
      <c r="E1063" s="192"/>
      <c r="F1063" s="192"/>
      <c r="G1063" s="192"/>
    </row>
    <row r="1064" spans="1:7" ht="26.25" x14ac:dyDescent="0.4">
      <c r="A1064" s="192"/>
      <c r="B1064" s="190">
        <v>60</v>
      </c>
      <c r="C1064" s="190" t="s">
        <v>378</v>
      </c>
      <c r="D1064" s="191" t="s">
        <v>580</v>
      </c>
      <c r="E1064" s="192"/>
      <c r="F1064" s="192"/>
      <c r="G1064" s="192"/>
    </row>
    <row r="1065" spans="1:7" ht="26.25" x14ac:dyDescent="0.4">
      <c r="A1065" s="192"/>
      <c r="B1065" s="190">
        <v>24</v>
      </c>
      <c r="C1065" s="190" t="s">
        <v>378</v>
      </c>
      <c r="D1065" s="191" t="s">
        <v>581</v>
      </c>
      <c r="E1065" s="192"/>
      <c r="F1065" s="192"/>
      <c r="G1065" s="192"/>
    </row>
    <row r="1066" spans="1:7" ht="78.75" x14ac:dyDescent="0.4">
      <c r="A1066" s="192"/>
      <c r="B1066" s="190">
        <v>252</v>
      </c>
      <c r="C1066" s="190" t="s">
        <v>378</v>
      </c>
      <c r="D1066" s="191" t="s">
        <v>582</v>
      </c>
      <c r="E1066" s="192"/>
      <c r="F1066" s="192"/>
      <c r="G1066" s="192"/>
    </row>
    <row r="1067" spans="1:7" ht="26.25" x14ac:dyDescent="0.4">
      <c r="A1067" s="192"/>
      <c r="B1067" s="190">
        <v>12</v>
      </c>
      <c r="C1067" s="190" t="s">
        <v>378</v>
      </c>
      <c r="D1067" s="191" t="s">
        <v>583</v>
      </c>
      <c r="E1067" s="192"/>
      <c r="F1067" s="192"/>
      <c r="G1067" s="192"/>
    </row>
    <row r="1068" spans="1:7" ht="26.25" x14ac:dyDescent="0.4">
      <c r="A1068" s="192"/>
      <c r="B1068" s="190">
        <v>12</v>
      </c>
      <c r="C1068" s="190" t="s">
        <v>378</v>
      </c>
      <c r="D1068" s="191" t="s">
        <v>584</v>
      </c>
      <c r="E1068" s="192"/>
      <c r="F1068" s="192"/>
      <c r="G1068" s="192"/>
    </row>
    <row r="1069" spans="1:7" ht="26.25" x14ac:dyDescent="0.4">
      <c r="A1069" s="192"/>
      <c r="B1069" s="190">
        <v>12</v>
      </c>
      <c r="C1069" s="190" t="s">
        <v>378</v>
      </c>
      <c r="D1069" s="191" t="s">
        <v>585</v>
      </c>
      <c r="E1069" s="192"/>
      <c r="F1069" s="192"/>
      <c r="G1069" s="192"/>
    </row>
    <row r="1070" spans="1:7" ht="52.5" x14ac:dyDescent="0.4">
      <c r="A1070" s="192"/>
      <c r="B1070" s="190">
        <v>12</v>
      </c>
      <c r="C1070" s="190" t="s">
        <v>378</v>
      </c>
      <c r="D1070" s="191" t="s">
        <v>586</v>
      </c>
      <c r="E1070" s="192"/>
      <c r="F1070" s="192"/>
      <c r="G1070" s="192"/>
    </row>
    <row r="1071" spans="1:7" ht="26.25" x14ac:dyDescent="0.4">
      <c r="A1071" s="192"/>
      <c r="B1071" s="190">
        <v>12</v>
      </c>
      <c r="C1071" s="190" t="s">
        <v>378</v>
      </c>
      <c r="D1071" s="191" t="s">
        <v>587</v>
      </c>
      <c r="E1071" s="192"/>
      <c r="F1071" s="192"/>
      <c r="G1071" s="192"/>
    </row>
    <row r="1072" spans="1:7" ht="26.25" x14ac:dyDescent="0.4">
      <c r="A1072" s="192"/>
      <c r="B1072" s="190">
        <v>12</v>
      </c>
      <c r="C1072" s="190" t="s">
        <v>378</v>
      </c>
      <c r="D1072" s="191" t="s">
        <v>588</v>
      </c>
      <c r="E1072" s="192"/>
      <c r="F1072" s="192"/>
      <c r="G1072" s="192"/>
    </row>
    <row r="1073" spans="1:7" ht="52.5" x14ac:dyDescent="0.4">
      <c r="A1073" s="192"/>
      <c r="B1073" s="190">
        <v>375</v>
      </c>
      <c r="C1073" s="190" t="s">
        <v>378</v>
      </c>
      <c r="D1073" s="191" t="s">
        <v>589</v>
      </c>
      <c r="E1073" s="192"/>
      <c r="F1073" s="192"/>
      <c r="G1073" s="192"/>
    </row>
    <row r="1074" spans="1:7" ht="52.5" x14ac:dyDescent="0.4">
      <c r="A1074" s="192"/>
      <c r="B1074" s="190">
        <v>363</v>
      </c>
      <c r="C1074" s="190" t="s">
        <v>378</v>
      </c>
      <c r="D1074" s="191" t="s">
        <v>590</v>
      </c>
      <c r="E1074" s="192"/>
      <c r="F1074" s="192"/>
      <c r="G1074" s="192"/>
    </row>
    <row r="1075" spans="1:7" ht="26.25" x14ac:dyDescent="0.4">
      <c r="A1075" s="192"/>
      <c r="B1075" s="190">
        <v>12</v>
      </c>
      <c r="C1075" s="190" t="s">
        <v>378</v>
      </c>
      <c r="D1075" s="191" t="s">
        <v>591</v>
      </c>
      <c r="E1075" s="192"/>
      <c r="F1075" s="192"/>
      <c r="G1075" s="192"/>
    </row>
    <row r="1076" spans="1:7" ht="52.5" x14ac:dyDescent="0.4">
      <c r="A1076" s="192"/>
      <c r="B1076" s="190">
        <v>12</v>
      </c>
      <c r="C1076" s="190" t="s">
        <v>378</v>
      </c>
      <c r="D1076" s="191" t="s">
        <v>592</v>
      </c>
      <c r="E1076" s="192"/>
      <c r="F1076" s="192"/>
      <c r="G1076" s="192"/>
    </row>
    <row r="1077" spans="1:7" ht="26.25" x14ac:dyDescent="0.4">
      <c r="A1077" s="192"/>
      <c r="B1077" s="190">
        <v>196</v>
      </c>
      <c r="C1077" s="190" t="s">
        <v>378</v>
      </c>
      <c r="D1077" s="191" t="s">
        <v>593</v>
      </c>
      <c r="E1077" s="192"/>
      <c r="F1077" s="192"/>
      <c r="G1077" s="192"/>
    </row>
    <row r="1078" spans="1:7" ht="26.25" x14ac:dyDescent="0.4">
      <c r="A1078" s="192"/>
      <c r="B1078" s="190">
        <v>12</v>
      </c>
      <c r="C1078" s="190" t="s">
        <v>378</v>
      </c>
      <c r="D1078" s="191" t="s">
        <v>594</v>
      </c>
      <c r="E1078" s="192"/>
      <c r="F1078" s="192"/>
      <c r="G1078" s="192"/>
    </row>
    <row r="1079" spans="1:7" ht="26.25" x14ac:dyDescent="0.4">
      <c r="A1079" s="192"/>
      <c r="B1079" s="190">
        <v>12</v>
      </c>
      <c r="C1079" s="190" t="s">
        <v>378</v>
      </c>
      <c r="D1079" s="191" t="s">
        <v>595</v>
      </c>
      <c r="E1079" s="192"/>
      <c r="F1079" s="192"/>
      <c r="G1079" s="192"/>
    </row>
    <row r="1080" spans="1:7" ht="26.25" x14ac:dyDescent="0.4">
      <c r="A1080" s="192"/>
      <c r="B1080" s="190">
        <v>12</v>
      </c>
      <c r="C1080" s="190" t="s">
        <v>378</v>
      </c>
      <c r="D1080" s="191" t="s">
        <v>596</v>
      </c>
      <c r="E1080" s="192"/>
      <c r="F1080" s="192"/>
      <c r="G1080" s="192"/>
    </row>
    <row r="1081" spans="1:7" ht="26.25" x14ac:dyDescent="0.4">
      <c r="A1081" s="192"/>
      <c r="B1081" s="190">
        <v>12</v>
      </c>
      <c r="C1081" s="190" t="s">
        <v>378</v>
      </c>
      <c r="D1081" s="191" t="s">
        <v>597</v>
      </c>
      <c r="E1081" s="192"/>
      <c r="F1081" s="192"/>
      <c r="G1081" s="192"/>
    </row>
    <row r="1082" spans="1:7" ht="26.25" x14ac:dyDescent="0.4">
      <c r="A1082" s="192"/>
      <c r="B1082" s="190">
        <v>12</v>
      </c>
      <c r="C1082" s="190" t="s">
        <v>378</v>
      </c>
      <c r="D1082" s="191" t="s">
        <v>598</v>
      </c>
      <c r="E1082" s="192"/>
      <c r="F1082" s="192"/>
      <c r="G1082" s="192"/>
    </row>
    <row r="1083" spans="1:7" ht="26.25" x14ac:dyDescent="0.4">
      <c r="A1083" s="192"/>
      <c r="B1083" s="190">
        <v>22</v>
      </c>
      <c r="C1083" s="190" t="s">
        <v>378</v>
      </c>
      <c r="D1083" s="191" t="s">
        <v>599</v>
      </c>
      <c r="E1083" s="192"/>
      <c r="F1083" s="192"/>
      <c r="G1083" s="192"/>
    </row>
    <row r="1084" spans="1:7" ht="26.25" x14ac:dyDescent="0.4">
      <c r="A1084" s="192"/>
      <c r="B1084" s="190">
        <v>21</v>
      </c>
      <c r="C1084" s="190" t="s">
        <v>378</v>
      </c>
      <c r="D1084" s="191" t="s">
        <v>600</v>
      </c>
      <c r="E1084" s="192"/>
      <c r="F1084" s="192"/>
      <c r="G1084" s="192"/>
    </row>
    <row r="1085" spans="1:7" ht="26.25" x14ac:dyDescent="0.4">
      <c r="A1085" s="192"/>
      <c r="B1085" s="190">
        <v>12</v>
      </c>
      <c r="C1085" s="190" t="s">
        <v>378</v>
      </c>
      <c r="D1085" s="191" t="s">
        <v>601</v>
      </c>
      <c r="E1085" s="192"/>
      <c r="F1085" s="192"/>
      <c r="G1085" s="192"/>
    </row>
    <row r="1086" spans="1:7" ht="52.5" x14ac:dyDescent="0.4">
      <c r="A1086" s="192"/>
      <c r="B1086" s="190">
        <v>12</v>
      </c>
      <c r="C1086" s="190" t="s">
        <v>378</v>
      </c>
      <c r="D1086" s="191" t="s">
        <v>602</v>
      </c>
      <c r="E1086" s="192"/>
      <c r="F1086" s="192"/>
      <c r="G1086" s="192"/>
    </row>
    <row r="1087" spans="1:7" ht="26.25" x14ac:dyDescent="0.4">
      <c r="A1087" s="192"/>
      <c r="B1087" s="190">
        <v>12</v>
      </c>
      <c r="C1087" s="190" t="s">
        <v>378</v>
      </c>
      <c r="D1087" s="191" t="s">
        <v>603</v>
      </c>
      <c r="E1087" s="192"/>
      <c r="F1087" s="192"/>
      <c r="G1087" s="192"/>
    </row>
    <row r="1088" spans="1:7" ht="52.5" x14ac:dyDescent="0.4">
      <c r="A1088" s="192"/>
      <c r="B1088" s="190">
        <v>12</v>
      </c>
      <c r="C1088" s="190" t="s">
        <v>378</v>
      </c>
      <c r="D1088" s="191" t="s">
        <v>604</v>
      </c>
      <c r="E1088" s="192"/>
      <c r="F1088" s="192"/>
      <c r="G1088" s="192"/>
    </row>
    <row r="1089" spans="1:7" ht="26.25" x14ac:dyDescent="0.4">
      <c r="A1089" s="192"/>
      <c r="B1089" s="190">
        <v>20</v>
      </c>
      <c r="C1089" s="190" t="s">
        <v>378</v>
      </c>
      <c r="D1089" s="191" t="s">
        <v>605</v>
      </c>
      <c r="E1089" s="192"/>
      <c r="F1089" s="192"/>
      <c r="G1089" s="192"/>
    </row>
    <row r="1090" spans="1:7" ht="52.5" x14ac:dyDescent="0.4">
      <c r="A1090" s="192"/>
      <c r="B1090" s="190">
        <v>12</v>
      </c>
      <c r="C1090" s="190" t="s">
        <v>378</v>
      </c>
      <c r="D1090" s="191" t="s">
        <v>606</v>
      </c>
      <c r="E1090" s="192"/>
      <c r="F1090" s="192"/>
      <c r="G1090" s="192"/>
    </row>
    <row r="1091" spans="1:7" ht="52.5" x14ac:dyDescent="0.4">
      <c r="A1091" s="192"/>
      <c r="B1091" s="190">
        <v>12</v>
      </c>
      <c r="C1091" s="190" t="s">
        <v>378</v>
      </c>
      <c r="D1091" s="191" t="s">
        <v>607</v>
      </c>
      <c r="E1091" s="192"/>
      <c r="F1091" s="192"/>
      <c r="G1091" s="192"/>
    </row>
    <row r="1092" spans="1:7" ht="52.5" x14ac:dyDescent="0.4">
      <c r="A1092" s="192"/>
      <c r="B1092" s="190">
        <v>362</v>
      </c>
      <c r="C1092" s="190" t="s">
        <v>378</v>
      </c>
      <c r="D1092" s="191" t="s">
        <v>608</v>
      </c>
      <c r="E1092" s="192"/>
      <c r="F1092" s="192"/>
      <c r="G1092" s="192"/>
    </row>
    <row r="1093" spans="1:7" ht="52.5" x14ac:dyDescent="0.4">
      <c r="A1093" s="192"/>
      <c r="B1093" s="190">
        <v>12</v>
      </c>
      <c r="C1093" s="190" t="s">
        <v>378</v>
      </c>
      <c r="D1093" s="191" t="s">
        <v>609</v>
      </c>
      <c r="E1093" s="192"/>
      <c r="F1093" s="192"/>
      <c r="G1093" s="192"/>
    </row>
    <row r="1094" spans="1:7" ht="52.5" x14ac:dyDescent="0.4">
      <c r="A1094" s="192"/>
      <c r="B1094" s="190">
        <v>12</v>
      </c>
      <c r="C1094" s="190" t="s">
        <v>378</v>
      </c>
      <c r="D1094" s="191" t="s">
        <v>610</v>
      </c>
      <c r="E1094" s="192"/>
      <c r="F1094" s="192"/>
      <c r="G1094" s="192"/>
    </row>
    <row r="1095" spans="1:7" ht="52.5" x14ac:dyDescent="0.4">
      <c r="A1095" s="192"/>
      <c r="B1095" s="190">
        <v>570</v>
      </c>
      <c r="C1095" s="190" t="s">
        <v>378</v>
      </c>
      <c r="D1095" s="191" t="s">
        <v>611</v>
      </c>
      <c r="E1095" s="192"/>
      <c r="F1095" s="192"/>
      <c r="G1095" s="192"/>
    </row>
    <row r="1096" spans="1:7" ht="26.25" x14ac:dyDescent="0.4">
      <c r="A1096" s="192"/>
      <c r="B1096" s="190">
        <v>12</v>
      </c>
      <c r="C1096" s="190" t="s">
        <v>378</v>
      </c>
      <c r="D1096" s="191" t="s">
        <v>612</v>
      </c>
      <c r="E1096" s="192"/>
      <c r="F1096" s="192"/>
      <c r="G1096" s="192"/>
    </row>
    <row r="1097" spans="1:7" ht="52.5" x14ac:dyDescent="0.4">
      <c r="A1097" s="192"/>
      <c r="B1097" s="190">
        <v>12</v>
      </c>
      <c r="C1097" s="190" t="s">
        <v>378</v>
      </c>
      <c r="D1097" s="191" t="s">
        <v>613</v>
      </c>
      <c r="E1097" s="192"/>
      <c r="F1097" s="192"/>
      <c r="G1097" s="192"/>
    </row>
    <row r="1098" spans="1:7" ht="26.25" x14ac:dyDescent="0.4">
      <c r="A1098" s="192"/>
      <c r="B1098" s="190">
        <v>12</v>
      </c>
      <c r="C1098" s="190" t="s">
        <v>378</v>
      </c>
      <c r="D1098" s="191" t="s">
        <v>614</v>
      </c>
      <c r="E1098" s="192"/>
      <c r="F1098" s="192"/>
      <c r="G1098" s="192"/>
    </row>
    <row r="1099" spans="1:7" ht="26.25" x14ac:dyDescent="0.4">
      <c r="A1099" s="192"/>
      <c r="B1099" s="190">
        <v>12</v>
      </c>
      <c r="C1099" s="190" t="s">
        <v>378</v>
      </c>
      <c r="D1099" s="191" t="s">
        <v>615</v>
      </c>
      <c r="E1099" s="192"/>
      <c r="F1099" s="192"/>
      <c r="G1099" s="192"/>
    </row>
    <row r="1100" spans="1:7" ht="26.25" x14ac:dyDescent="0.4">
      <c r="A1100" s="192"/>
      <c r="B1100" s="190">
        <v>12</v>
      </c>
      <c r="C1100" s="190" t="s">
        <v>378</v>
      </c>
      <c r="D1100" s="191" t="s">
        <v>616</v>
      </c>
      <c r="E1100" s="192"/>
      <c r="F1100" s="192"/>
      <c r="G1100" s="192"/>
    </row>
    <row r="1101" spans="1:7" ht="52.5" x14ac:dyDescent="0.4">
      <c r="A1101" s="192"/>
      <c r="B1101" s="190">
        <v>12</v>
      </c>
      <c r="C1101" s="190" t="s">
        <v>378</v>
      </c>
      <c r="D1101" s="191" t="s">
        <v>617</v>
      </c>
      <c r="E1101" s="192"/>
      <c r="F1101" s="192"/>
      <c r="G1101" s="192"/>
    </row>
    <row r="1102" spans="1:7" ht="52.5" x14ac:dyDescent="0.4">
      <c r="A1102" s="192"/>
      <c r="B1102" s="190">
        <v>52</v>
      </c>
      <c r="C1102" s="190" t="s">
        <v>378</v>
      </c>
      <c r="D1102" s="191" t="s">
        <v>618</v>
      </c>
      <c r="E1102" s="192"/>
      <c r="F1102" s="192"/>
      <c r="G1102" s="192"/>
    </row>
    <row r="1103" spans="1:7" ht="26.25" x14ac:dyDescent="0.4">
      <c r="A1103" s="192"/>
      <c r="B1103" s="190">
        <v>12</v>
      </c>
      <c r="C1103" s="190" t="s">
        <v>378</v>
      </c>
      <c r="D1103" s="191" t="s">
        <v>619</v>
      </c>
      <c r="E1103" s="192"/>
      <c r="F1103" s="192"/>
      <c r="G1103" s="192"/>
    </row>
    <row r="1104" spans="1:7" ht="26.25" x14ac:dyDescent="0.4">
      <c r="A1104" s="192"/>
      <c r="B1104" s="190">
        <v>12</v>
      </c>
      <c r="C1104" s="190" t="s">
        <v>378</v>
      </c>
      <c r="D1104" s="191" t="s">
        <v>620</v>
      </c>
      <c r="E1104" s="192"/>
      <c r="F1104" s="192"/>
      <c r="G1104" s="192"/>
    </row>
    <row r="1105" spans="1:7" ht="26.25" x14ac:dyDescent="0.4">
      <c r="A1105" s="192"/>
      <c r="B1105" s="190">
        <v>110</v>
      </c>
      <c r="C1105" s="190" t="s">
        <v>378</v>
      </c>
      <c r="D1105" s="191" t="s">
        <v>621</v>
      </c>
      <c r="E1105" s="192"/>
      <c r="F1105" s="192"/>
      <c r="G1105" s="192"/>
    </row>
    <row r="1106" spans="1:7" ht="52.5" x14ac:dyDescent="0.4">
      <c r="A1106" s="192"/>
      <c r="B1106" s="190">
        <v>12</v>
      </c>
      <c r="C1106" s="190" t="s">
        <v>378</v>
      </c>
      <c r="D1106" s="191" t="s">
        <v>622</v>
      </c>
      <c r="E1106" s="192"/>
      <c r="F1106" s="192"/>
      <c r="G1106" s="192"/>
    </row>
    <row r="1107" spans="1:7" ht="26.25" x14ac:dyDescent="0.4">
      <c r="A1107" s="192"/>
      <c r="B1107" s="190">
        <v>12</v>
      </c>
      <c r="C1107" s="190" t="s">
        <v>378</v>
      </c>
      <c r="D1107" s="191" t="s">
        <v>623</v>
      </c>
      <c r="E1107" s="192"/>
      <c r="F1107" s="192"/>
      <c r="G1107" s="192"/>
    </row>
    <row r="1108" spans="1:7" ht="26.25" x14ac:dyDescent="0.4">
      <c r="A1108" s="192"/>
      <c r="B1108" s="190">
        <v>18</v>
      </c>
      <c r="C1108" s="190" t="s">
        <v>378</v>
      </c>
      <c r="D1108" s="191" t="s">
        <v>624</v>
      </c>
      <c r="E1108" s="192"/>
      <c r="F1108" s="192"/>
      <c r="G1108" s="192"/>
    </row>
    <row r="1109" spans="1:7" ht="26.25" x14ac:dyDescent="0.4">
      <c r="A1109" s="192"/>
      <c r="B1109" s="190">
        <v>14</v>
      </c>
      <c r="C1109" s="190" t="s">
        <v>378</v>
      </c>
      <c r="D1109" s="191" t="s">
        <v>625</v>
      </c>
      <c r="E1109" s="192"/>
      <c r="F1109" s="192"/>
      <c r="G1109" s="192"/>
    </row>
    <row r="1110" spans="1:7" ht="26.25" x14ac:dyDescent="0.4">
      <c r="A1110" s="192"/>
      <c r="B1110" s="190">
        <v>28</v>
      </c>
      <c r="C1110" s="190" t="s">
        <v>378</v>
      </c>
      <c r="D1110" s="191" t="s">
        <v>626</v>
      </c>
      <c r="E1110" s="192"/>
      <c r="F1110" s="192"/>
      <c r="G1110" s="192"/>
    </row>
    <row r="1111" spans="1:7" ht="52.5" x14ac:dyDescent="0.4">
      <c r="A1111" s="192"/>
      <c r="B1111" s="190">
        <v>12</v>
      </c>
      <c r="C1111" s="190" t="s">
        <v>378</v>
      </c>
      <c r="D1111" s="191" t="s">
        <v>627</v>
      </c>
      <c r="E1111" s="192"/>
      <c r="F1111" s="192"/>
      <c r="G1111" s="192"/>
    </row>
    <row r="1112" spans="1:7" ht="52.5" x14ac:dyDescent="0.4">
      <c r="A1112" s="192"/>
      <c r="B1112" s="190">
        <v>173</v>
      </c>
      <c r="C1112" s="190" t="s">
        <v>378</v>
      </c>
      <c r="D1112" s="191" t="s">
        <v>628</v>
      </c>
      <c r="E1112" s="192"/>
      <c r="F1112" s="192"/>
      <c r="G1112" s="192"/>
    </row>
    <row r="1113" spans="1:7" ht="52.5" x14ac:dyDescent="0.4">
      <c r="A1113" s="192"/>
      <c r="B1113" s="190">
        <v>17</v>
      </c>
      <c r="C1113" s="190" t="s">
        <v>378</v>
      </c>
      <c r="D1113" s="191" t="s">
        <v>629</v>
      </c>
      <c r="E1113" s="192"/>
      <c r="F1113" s="192"/>
      <c r="G1113" s="192"/>
    </row>
    <row r="1114" spans="1:7" ht="52.5" x14ac:dyDescent="0.4">
      <c r="A1114" s="192"/>
      <c r="B1114" s="190">
        <v>302</v>
      </c>
      <c r="C1114" s="190" t="s">
        <v>378</v>
      </c>
      <c r="D1114" s="191" t="s">
        <v>630</v>
      </c>
      <c r="E1114" s="192"/>
      <c r="F1114" s="192"/>
      <c r="G1114" s="192"/>
    </row>
    <row r="1115" spans="1:7" ht="52.5" x14ac:dyDescent="0.4">
      <c r="A1115" s="192"/>
      <c r="B1115" s="190">
        <v>12</v>
      </c>
      <c r="C1115" s="190" t="s">
        <v>378</v>
      </c>
      <c r="D1115" s="191" t="s">
        <v>631</v>
      </c>
      <c r="E1115" s="192"/>
      <c r="F1115" s="192"/>
      <c r="G1115" s="192"/>
    </row>
    <row r="1116" spans="1:7" ht="52.5" x14ac:dyDescent="0.4">
      <c r="A1116" s="192"/>
      <c r="B1116" s="190">
        <v>12</v>
      </c>
      <c r="C1116" s="190" t="s">
        <v>378</v>
      </c>
      <c r="D1116" s="191" t="s">
        <v>632</v>
      </c>
      <c r="E1116" s="192"/>
      <c r="F1116" s="192"/>
      <c r="G1116" s="192"/>
    </row>
    <row r="1117" spans="1:7" ht="52.5" x14ac:dyDescent="0.4">
      <c r="A1117" s="192"/>
      <c r="B1117" s="190">
        <v>44</v>
      </c>
      <c r="C1117" s="190" t="s">
        <v>378</v>
      </c>
      <c r="D1117" s="191" t="s">
        <v>633</v>
      </c>
      <c r="E1117" s="192"/>
      <c r="F1117" s="192"/>
      <c r="G1117" s="192"/>
    </row>
    <row r="1118" spans="1:7" ht="52.5" x14ac:dyDescent="0.4">
      <c r="A1118" s="192"/>
      <c r="B1118" s="190">
        <v>44</v>
      </c>
      <c r="C1118" s="190" t="s">
        <v>378</v>
      </c>
      <c r="D1118" s="191" t="s">
        <v>634</v>
      </c>
      <c r="E1118" s="192"/>
      <c r="F1118" s="192"/>
      <c r="G1118" s="192"/>
    </row>
    <row r="1119" spans="1:7" ht="52.5" x14ac:dyDescent="0.4">
      <c r="A1119" s="192"/>
      <c r="B1119" s="190">
        <v>60</v>
      </c>
      <c r="C1119" s="190" t="s">
        <v>378</v>
      </c>
      <c r="D1119" s="191" t="s">
        <v>635</v>
      </c>
      <c r="E1119" s="192"/>
      <c r="F1119" s="192"/>
      <c r="G1119" s="192"/>
    </row>
    <row r="1120" spans="1:7" ht="52.5" x14ac:dyDescent="0.4">
      <c r="A1120" s="192"/>
      <c r="B1120" s="190">
        <v>36</v>
      </c>
      <c r="C1120" s="190" t="s">
        <v>378</v>
      </c>
      <c r="D1120" s="191" t="s">
        <v>636</v>
      </c>
      <c r="E1120" s="192"/>
      <c r="F1120" s="192"/>
      <c r="G1120" s="192"/>
    </row>
    <row r="1121" spans="1:7" ht="52.5" x14ac:dyDescent="0.4">
      <c r="A1121" s="192"/>
      <c r="B1121" s="190">
        <v>33</v>
      </c>
      <c r="C1121" s="190" t="s">
        <v>378</v>
      </c>
      <c r="D1121" s="191" t="s">
        <v>637</v>
      </c>
      <c r="E1121" s="192"/>
      <c r="F1121" s="192"/>
      <c r="G1121" s="192"/>
    </row>
    <row r="1122" spans="1:7" ht="52.5" x14ac:dyDescent="0.4">
      <c r="A1122" s="192"/>
      <c r="B1122" s="190">
        <v>233</v>
      </c>
      <c r="C1122" s="190" t="s">
        <v>378</v>
      </c>
      <c r="D1122" s="191" t="s">
        <v>638</v>
      </c>
      <c r="E1122" s="192"/>
      <c r="F1122" s="192"/>
      <c r="G1122" s="192"/>
    </row>
    <row r="1123" spans="1:7" ht="52.5" x14ac:dyDescent="0.4">
      <c r="A1123" s="192"/>
      <c r="B1123" s="190">
        <v>12</v>
      </c>
      <c r="C1123" s="190" t="s">
        <v>378</v>
      </c>
      <c r="D1123" s="191" t="s">
        <v>639</v>
      </c>
      <c r="E1123" s="192"/>
      <c r="F1123" s="192"/>
      <c r="G1123" s="192"/>
    </row>
    <row r="1124" spans="1:7" ht="52.5" x14ac:dyDescent="0.4">
      <c r="A1124" s="192"/>
      <c r="B1124" s="190">
        <v>45</v>
      </c>
      <c r="C1124" s="190" t="s">
        <v>378</v>
      </c>
      <c r="D1124" s="191" t="s">
        <v>640</v>
      </c>
      <c r="E1124" s="192"/>
      <c r="F1124" s="192"/>
      <c r="G1124" s="192"/>
    </row>
    <row r="1125" spans="1:7" ht="52.5" x14ac:dyDescent="0.4">
      <c r="A1125" s="192"/>
      <c r="B1125" s="190">
        <v>36</v>
      </c>
      <c r="C1125" s="190" t="s">
        <v>378</v>
      </c>
      <c r="D1125" s="191" t="s">
        <v>641</v>
      </c>
      <c r="E1125" s="192"/>
      <c r="F1125" s="192"/>
      <c r="G1125" s="192"/>
    </row>
    <row r="1126" spans="1:7" ht="52.5" x14ac:dyDescent="0.4">
      <c r="A1126" s="192"/>
      <c r="B1126" s="190">
        <v>60</v>
      </c>
      <c r="C1126" s="190" t="s">
        <v>378</v>
      </c>
      <c r="D1126" s="191" t="s">
        <v>642</v>
      </c>
      <c r="E1126" s="192"/>
      <c r="F1126" s="192"/>
      <c r="G1126" s="192"/>
    </row>
    <row r="1127" spans="1:7" ht="52.5" x14ac:dyDescent="0.4">
      <c r="A1127" s="192"/>
      <c r="B1127" s="190">
        <v>36</v>
      </c>
      <c r="C1127" s="190" t="s">
        <v>378</v>
      </c>
      <c r="D1127" s="191" t="s">
        <v>643</v>
      </c>
      <c r="E1127" s="192"/>
      <c r="F1127" s="192"/>
      <c r="G1127" s="192"/>
    </row>
    <row r="1128" spans="1:7" ht="52.5" x14ac:dyDescent="0.4">
      <c r="A1128" s="192"/>
      <c r="B1128" s="190">
        <v>12</v>
      </c>
      <c r="C1128" s="190" t="s">
        <v>378</v>
      </c>
      <c r="D1128" s="191" t="s">
        <v>644</v>
      </c>
      <c r="E1128" s="192"/>
      <c r="F1128" s="192"/>
      <c r="G1128" s="192"/>
    </row>
    <row r="1129" spans="1:7" ht="52.5" x14ac:dyDescent="0.4">
      <c r="A1129" s="192"/>
      <c r="B1129" s="190">
        <v>231</v>
      </c>
      <c r="C1129" s="190" t="s">
        <v>378</v>
      </c>
      <c r="D1129" s="191" t="s">
        <v>645</v>
      </c>
      <c r="E1129" s="192"/>
      <c r="F1129" s="192"/>
      <c r="G1129" s="192"/>
    </row>
    <row r="1130" spans="1:7" ht="52.5" x14ac:dyDescent="0.4">
      <c r="A1130" s="192"/>
      <c r="B1130" s="190">
        <v>81</v>
      </c>
      <c r="C1130" s="190" t="s">
        <v>378</v>
      </c>
      <c r="D1130" s="191" t="s">
        <v>646</v>
      </c>
      <c r="E1130" s="192"/>
      <c r="F1130" s="192"/>
      <c r="G1130" s="192"/>
    </row>
    <row r="1131" spans="1:7" ht="52.5" x14ac:dyDescent="0.4">
      <c r="A1131" s="192"/>
      <c r="B1131" s="190">
        <v>383</v>
      </c>
      <c r="C1131" s="190" t="s">
        <v>378</v>
      </c>
      <c r="D1131" s="191" t="s">
        <v>647</v>
      </c>
      <c r="E1131" s="192"/>
      <c r="F1131" s="192"/>
      <c r="G1131" s="192"/>
    </row>
    <row r="1132" spans="1:7" ht="52.5" x14ac:dyDescent="0.4">
      <c r="A1132" s="192"/>
      <c r="B1132" s="190">
        <v>12</v>
      </c>
      <c r="C1132" s="190" t="s">
        <v>378</v>
      </c>
      <c r="D1132" s="191" t="s">
        <v>648</v>
      </c>
      <c r="E1132" s="192"/>
      <c r="F1132" s="192"/>
      <c r="G1132" s="192"/>
    </row>
    <row r="1133" spans="1:7" ht="26.25" x14ac:dyDescent="0.4">
      <c r="A1133" s="192"/>
      <c r="B1133" s="190">
        <v>12</v>
      </c>
      <c r="C1133" s="190" t="s">
        <v>378</v>
      </c>
      <c r="D1133" s="191" t="s">
        <v>649</v>
      </c>
      <c r="E1133" s="192"/>
      <c r="F1133" s="192"/>
      <c r="G1133" s="192"/>
    </row>
    <row r="1134" spans="1:7" ht="26.25" x14ac:dyDescent="0.4">
      <c r="A1134" s="192"/>
      <c r="B1134" s="190">
        <v>12</v>
      </c>
      <c r="C1134" s="190" t="s">
        <v>378</v>
      </c>
      <c r="D1134" s="191" t="s">
        <v>650</v>
      </c>
      <c r="E1134" s="192"/>
      <c r="F1134" s="192"/>
      <c r="G1134" s="192"/>
    </row>
    <row r="1135" spans="1:7" ht="52.5" x14ac:dyDescent="0.4">
      <c r="A1135" s="192"/>
      <c r="B1135" s="190">
        <v>25</v>
      </c>
      <c r="C1135" s="190" t="s">
        <v>378</v>
      </c>
      <c r="D1135" s="191" t="s">
        <v>651</v>
      </c>
      <c r="E1135" s="192"/>
      <c r="F1135" s="192"/>
      <c r="G1135" s="192"/>
    </row>
    <row r="1136" spans="1:7" ht="26.25" x14ac:dyDescent="0.4">
      <c r="A1136" s="192"/>
      <c r="B1136" s="190">
        <v>12</v>
      </c>
      <c r="C1136" s="190" t="s">
        <v>378</v>
      </c>
      <c r="D1136" s="191" t="s">
        <v>652</v>
      </c>
      <c r="E1136" s="192"/>
      <c r="F1136" s="192"/>
      <c r="G1136" s="192"/>
    </row>
    <row r="1137" spans="1:7" ht="26.25" x14ac:dyDescent="0.4">
      <c r="A1137" s="192"/>
      <c r="B1137" s="190">
        <v>206</v>
      </c>
      <c r="C1137" s="190" t="s">
        <v>378</v>
      </c>
      <c r="D1137" s="191" t="s">
        <v>653</v>
      </c>
      <c r="E1137" s="192"/>
      <c r="F1137" s="192"/>
      <c r="G1137" s="192"/>
    </row>
    <row r="1138" spans="1:7" ht="26.25" x14ac:dyDescent="0.4">
      <c r="A1138" s="192"/>
      <c r="B1138" s="190">
        <v>351</v>
      </c>
      <c r="C1138" s="190" t="s">
        <v>378</v>
      </c>
      <c r="D1138" s="191" t="s">
        <v>654</v>
      </c>
      <c r="E1138" s="192"/>
      <c r="F1138" s="192"/>
      <c r="G1138" s="192"/>
    </row>
    <row r="1139" spans="1:7" ht="26.25" x14ac:dyDescent="0.4">
      <c r="A1139" s="192"/>
      <c r="B1139" s="190">
        <v>24</v>
      </c>
      <c r="C1139" s="190" t="s">
        <v>378</v>
      </c>
      <c r="D1139" s="191" t="s">
        <v>655</v>
      </c>
      <c r="E1139" s="192"/>
      <c r="F1139" s="192"/>
      <c r="G1139" s="192"/>
    </row>
    <row r="1140" spans="1:7" ht="26.25" x14ac:dyDescent="0.4">
      <c r="A1140" s="192"/>
      <c r="B1140" s="190">
        <v>12</v>
      </c>
      <c r="C1140" s="190" t="s">
        <v>378</v>
      </c>
      <c r="D1140" s="191" t="s">
        <v>656</v>
      </c>
      <c r="E1140" s="192"/>
      <c r="F1140" s="192"/>
      <c r="G1140" s="192"/>
    </row>
    <row r="1141" spans="1:7" ht="26.25" x14ac:dyDescent="0.4">
      <c r="A1141" s="192"/>
      <c r="B1141" s="190">
        <v>12</v>
      </c>
      <c r="C1141" s="190" t="s">
        <v>378</v>
      </c>
      <c r="D1141" s="191" t="s">
        <v>657</v>
      </c>
      <c r="E1141" s="192"/>
      <c r="F1141" s="192"/>
      <c r="G1141" s="192"/>
    </row>
    <row r="1142" spans="1:7" ht="26.25" x14ac:dyDescent="0.4">
      <c r="A1142" s="192"/>
      <c r="B1142" s="190">
        <v>12</v>
      </c>
      <c r="C1142" s="190" t="s">
        <v>378</v>
      </c>
      <c r="D1142" s="191" t="s">
        <v>658</v>
      </c>
      <c r="E1142" s="192"/>
      <c r="F1142" s="192"/>
      <c r="G1142" s="192"/>
    </row>
    <row r="1143" spans="1:7" ht="26.25" x14ac:dyDescent="0.4">
      <c r="A1143" s="192"/>
      <c r="B1143" s="190">
        <v>68</v>
      </c>
      <c r="C1143" s="190" t="s">
        <v>378</v>
      </c>
      <c r="D1143" s="191" t="s">
        <v>659</v>
      </c>
      <c r="E1143" s="192"/>
      <c r="F1143" s="192"/>
      <c r="G1143" s="192"/>
    </row>
    <row r="1144" spans="1:7" ht="52.5" x14ac:dyDescent="0.4">
      <c r="A1144" s="192"/>
      <c r="B1144" s="190">
        <v>12</v>
      </c>
      <c r="C1144" s="190" t="s">
        <v>378</v>
      </c>
      <c r="D1144" s="191" t="s">
        <v>660</v>
      </c>
      <c r="E1144" s="192"/>
      <c r="F1144" s="192"/>
      <c r="G1144" s="192"/>
    </row>
    <row r="1145" spans="1:7" ht="26.25" x14ac:dyDescent="0.4">
      <c r="A1145" s="192"/>
      <c r="B1145" s="190">
        <v>12</v>
      </c>
      <c r="C1145" s="190" t="s">
        <v>378</v>
      </c>
      <c r="D1145" s="191" t="s">
        <v>661</v>
      </c>
      <c r="E1145" s="192"/>
      <c r="F1145" s="192"/>
      <c r="G1145" s="192"/>
    </row>
    <row r="1146" spans="1:7" ht="52.5" x14ac:dyDescent="0.4">
      <c r="A1146" s="192"/>
      <c r="B1146" s="190">
        <v>46</v>
      </c>
      <c r="C1146" s="190" t="s">
        <v>378</v>
      </c>
      <c r="D1146" s="191" t="s">
        <v>662</v>
      </c>
      <c r="E1146" s="192"/>
      <c r="F1146" s="192"/>
      <c r="G1146" s="192"/>
    </row>
    <row r="1147" spans="1:7" ht="26.25" x14ac:dyDescent="0.4">
      <c r="A1147" s="192"/>
      <c r="B1147" s="190">
        <v>29</v>
      </c>
      <c r="C1147" s="190" t="s">
        <v>378</v>
      </c>
      <c r="D1147" s="191" t="s">
        <v>663</v>
      </c>
      <c r="E1147" s="192"/>
      <c r="F1147" s="192"/>
      <c r="G1147" s="192"/>
    </row>
    <row r="1148" spans="1:7" ht="26.25" x14ac:dyDescent="0.4">
      <c r="A1148" s="192"/>
      <c r="B1148" s="190">
        <v>12</v>
      </c>
      <c r="C1148" s="190" t="s">
        <v>378</v>
      </c>
      <c r="D1148" s="191" t="s">
        <v>664</v>
      </c>
      <c r="E1148" s="192"/>
      <c r="F1148" s="192"/>
      <c r="G1148" s="192"/>
    </row>
    <row r="1149" spans="1:7" ht="26.25" x14ac:dyDescent="0.4">
      <c r="A1149" s="192"/>
      <c r="B1149" s="190">
        <v>62</v>
      </c>
      <c r="C1149" s="190" t="s">
        <v>378</v>
      </c>
      <c r="D1149" s="191" t="s">
        <v>665</v>
      </c>
      <c r="E1149" s="192"/>
      <c r="F1149" s="192"/>
      <c r="G1149" s="192"/>
    </row>
    <row r="1150" spans="1:7" ht="52.5" x14ac:dyDescent="0.4">
      <c r="A1150" s="192"/>
      <c r="B1150" s="190">
        <v>12</v>
      </c>
      <c r="C1150" s="190" t="s">
        <v>378</v>
      </c>
      <c r="D1150" s="191" t="s">
        <v>666</v>
      </c>
      <c r="E1150" s="192"/>
      <c r="F1150" s="192"/>
      <c r="G1150" s="192"/>
    </row>
    <row r="1151" spans="1:7" ht="26.25" x14ac:dyDescent="0.4">
      <c r="A1151" s="192"/>
      <c r="B1151" s="190">
        <v>12</v>
      </c>
      <c r="C1151" s="190" t="s">
        <v>378</v>
      </c>
      <c r="D1151" s="191" t="s">
        <v>667</v>
      </c>
      <c r="E1151" s="192"/>
      <c r="F1151" s="192"/>
      <c r="G1151" s="192"/>
    </row>
    <row r="1152" spans="1:7" ht="26.25" x14ac:dyDescent="0.4">
      <c r="A1152" s="192"/>
      <c r="B1152" s="190">
        <v>12</v>
      </c>
      <c r="C1152" s="190" t="s">
        <v>378</v>
      </c>
      <c r="D1152" s="191" t="s">
        <v>668</v>
      </c>
      <c r="E1152" s="192"/>
      <c r="F1152" s="192"/>
      <c r="G1152" s="192"/>
    </row>
    <row r="1153" spans="1:7" ht="26.25" x14ac:dyDescent="0.4">
      <c r="A1153" s="192"/>
      <c r="B1153" s="190">
        <v>12</v>
      </c>
      <c r="C1153" s="190" t="s">
        <v>378</v>
      </c>
      <c r="D1153" s="191" t="s">
        <v>669</v>
      </c>
      <c r="E1153" s="192"/>
      <c r="F1153" s="192"/>
      <c r="G1153" s="192"/>
    </row>
    <row r="1154" spans="1:7" ht="26.25" x14ac:dyDescent="0.4">
      <c r="A1154" s="192"/>
      <c r="B1154" s="190">
        <v>12</v>
      </c>
      <c r="C1154" s="190" t="s">
        <v>378</v>
      </c>
      <c r="D1154" s="191" t="s">
        <v>670</v>
      </c>
      <c r="E1154" s="192"/>
      <c r="F1154" s="192"/>
      <c r="G1154" s="192"/>
    </row>
    <row r="1155" spans="1:7" ht="26.25" x14ac:dyDescent="0.4">
      <c r="A1155" s="192"/>
      <c r="B1155" s="190">
        <v>12</v>
      </c>
      <c r="C1155" s="190" t="s">
        <v>378</v>
      </c>
      <c r="D1155" s="191" t="s">
        <v>671</v>
      </c>
      <c r="E1155" s="192"/>
      <c r="F1155" s="192"/>
      <c r="G1155" s="192"/>
    </row>
    <row r="1156" spans="1:7" ht="26.25" x14ac:dyDescent="0.4">
      <c r="A1156" s="192"/>
      <c r="B1156" s="190">
        <v>12</v>
      </c>
      <c r="C1156" s="190" t="s">
        <v>378</v>
      </c>
      <c r="D1156" s="191" t="s">
        <v>672</v>
      </c>
      <c r="E1156" s="192"/>
      <c r="F1156" s="192"/>
      <c r="G1156" s="192"/>
    </row>
    <row r="1157" spans="1:7" ht="26.25" x14ac:dyDescent="0.4">
      <c r="A1157" s="192"/>
      <c r="B1157" s="190">
        <v>12</v>
      </c>
      <c r="C1157" s="190" t="s">
        <v>378</v>
      </c>
      <c r="D1157" s="191" t="s">
        <v>673</v>
      </c>
      <c r="E1157" s="192"/>
      <c r="F1157" s="192"/>
      <c r="G1157" s="192"/>
    </row>
    <row r="1158" spans="1:7" ht="52.5" x14ac:dyDescent="0.4">
      <c r="A1158" s="192"/>
      <c r="B1158" s="190">
        <v>12</v>
      </c>
      <c r="C1158" s="190" t="s">
        <v>378</v>
      </c>
      <c r="D1158" s="191" t="s">
        <v>674</v>
      </c>
      <c r="E1158" s="192"/>
      <c r="F1158" s="192"/>
      <c r="G1158" s="192"/>
    </row>
    <row r="1159" spans="1:7" ht="26.25" x14ac:dyDescent="0.4">
      <c r="A1159" s="192"/>
      <c r="B1159" s="190">
        <v>68</v>
      </c>
      <c r="C1159" s="190" t="s">
        <v>378</v>
      </c>
      <c r="D1159" s="191" t="s">
        <v>675</v>
      </c>
      <c r="E1159" s="192"/>
      <c r="F1159" s="192"/>
      <c r="G1159" s="192"/>
    </row>
    <row r="1160" spans="1:7" ht="26.25" x14ac:dyDescent="0.4">
      <c r="A1160" s="192"/>
      <c r="B1160" s="190">
        <v>70</v>
      </c>
      <c r="C1160" s="190" t="s">
        <v>378</v>
      </c>
      <c r="D1160" s="191" t="s">
        <v>676</v>
      </c>
      <c r="E1160" s="192"/>
      <c r="F1160" s="192"/>
      <c r="G1160" s="192"/>
    </row>
    <row r="1161" spans="1:7" ht="52.5" x14ac:dyDescent="0.4">
      <c r="A1161" s="192"/>
      <c r="B1161" s="190">
        <v>32</v>
      </c>
      <c r="C1161" s="190" t="s">
        <v>378</v>
      </c>
      <c r="D1161" s="191" t="s">
        <v>677</v>
      </c>
      <c r="E1161" s="192"/>
      <c r="F1161" s="192"/>
      <c r="G1161" s="192"/>
    </row>
    <row r="1162" spans="1:7" ht="26.25" x14ac:dyDescent="0.4">
      <c r="A1162" s="41" t="s">
        <v>1454</v>
      </c>
    </row>
    <row r="1163" spans="1:7" ht="24.75" customHeight="1" x14ac:dyDescent="0.25">
      <c r="A1163" s="170">
        <v>1</v>
      </c>
      <c r="B1163" s="170" t="s">
        <v>366</v>
      </c>
      <c r="C1163" s="170"/>
      <c r="D1163" s="171" t="s">
        <v>367</v>
      </c>
      <c r="E1163" s="172"/>
      <c r="F1163" s="172" t="e">
        <v>#VALUE!</v>
      </c>
      <c r="G1163" s="170"/>
    </row>
    <row r="1164" spans="1:7" ht="26.25" x14ac:dyDescent="0.25">
      <c r="A1164" s="170">
        <v>2</v>
      </c>
      <c r="B1164" s="170" t="s">
        <v>368</v>
      </c>
      <c r="C1164" s="170"/>
      <c r="D1164" s="171" t="s">
        <v>369</v>
      </c>
      <c r="E1164" s="172"/>
      <c r="F1164" s="172" t="e">
        <v>#VALUE!</v>
      </c>
      <c r="G1164" s="170"/>
    </row>
    <row r="1165" spans="1:7" ht="26.25" x14ac:dyDescent="0.25">
      <c r="A1165" s="170">
        <v>3</v>
      </c>
      <c r="B1165" s="170" t="s">
        <v>370</v>
      </c>
      <c r="C1165" s="170"/>
      <c r="D1165" s="171" t="s">
        <v>371</v>
      </c>
      <c r="E1165" s="172"/>
      <c r="F1165" s="172" t="e">
        <v>#VALUE!</v>
      </c>
      <c r="G1165" s="170"/>
    </row>
    <row r="1166" spans="1:7" ht="26.25" x14ac:dyDescent="0.25">
      <c r="A1166" s="170">
        <v>4</v>
      </c>
      <c r="B1166" s="170" t="s">
        <v>372</v>
      </c>
      <c r="C1166" s="170"/>
      <c r="D1166" s="171" t="s">
        <v>373</v>
      </c>
      <c r="E1166" s="172"/>
      <c r="F1166" s="172" t="e">
        <v>#VALUE!</v>
      </c>
      <c r="G1166" s="170"/>
    </row>
    <row r="1167" spans="1:7" ht="26.25" x14ac:dyDescent="0.25">
      <c r="A1167" s="170">
        <v>5</v>
      </c>
      <c r="B1167" s="170" t="s">
        <v>374</v>
      </c>
      <c r="C1167" s="170"/>
      <c r="D1167" s="171" t="s">
        <v>375</v>
      </c>
      <c r="E1167" s="172"/>
      <c r="F1167" s="172" t="e">
        <v>#VALUE!</v>
      </c>
      <c r="G1167" s="170"/>
    </row>
    <row r="1168" spans="1:7" ht="26.25" x14ac:dyDescent="0.25">
      <c r="A1168" s="170">
        <v>6</v>
      </c>
      <c r="B1168" s="170" t="s">
        <v>368</v>
      </c>
      <c r="C1168" s="170"/>
      <c r="D1168" s="171" t="s">
        <v>376</v>
      </c>
      <c r="E1168" s="172"/>
      <c r="F1168" s="172" t="e">
        <v>#VALUE!</v>
      </c>
      <c r="G1168" s="170"/>
    </row>
    <row r="1169" spans="1:7" ht="26.25" x14ac:dyDescent="0.25">
      <c r="A1169" s="170">
        <v>7</v>
      </c>
      <c r="B1169" s="170" t="s">
        <v>368</v>
      </c>
      <c r="C1169" s="170"/>
      <c r="D1169" s="171" t="s">
        <v>377</v>
      </c>
      <c r="E1169" s="172"/>
      <c r="F1169" s="172" t="e">
        <v>#VALUE!</v>
      </c>
      <c r="G1169" s="170"/>
    </row>
    <row r="1170" spans="1:7" ht="26.25" x14ac:dyDescent="0.25">
      <c r="A1170" s="170">
        <v>1</v>
      </c>
      <c r="B1170" s="170">
        <v>15</v>
      </c>
      <c r="C1170" s="170" t="s">
        <v>13</v>
      </c>
      <c r="D1170" s="171" t="s">
        <v>363</v>
      </c>
      <c r="E1170" s="172"/>
      <c r="F1170" s="172">
        <v>0</v>
      </c>
      <c r="G1170" s="170"/>
    </row>
    <row r="1171" spans="1:7" ht="26.25" x14ac:dyDescent="0.25">
      <c r="A1171" s="170">
        <v>2</v>
      </c>
      <c r="B1171" s="170">
        <v>4</v>
      </c>
      <c r="C1171" s="170" t="s">
        <v>13</v>
      </c>
      <c r="D1171" s="171" t="s">
        <v>364</v>
      </c>
      <c r="E1171" s="172"/>
      <c r="F1171" s="172">
        <v>0</v>
      </c>
      <c r="G1171" s="170"/>
    </row>
    <row r="1172" spans="1:7" ht="26.25" x14ac:dyDescent="0.25">
      <c r="A1172" s="170">
        <v>3</v>
      </c>
      <c r="B1172" s="170">
        <v>4</v>
      </c>
      <c r="C1172" s="170" t="s">
        <v>13</v>
      </c>
      <c r="D1172" s="171" t="s">
        <v>365</v>
      </c>
      <c r="E1172" s="172"/>
      <c r="F1172" s="172">
        <v>0</v>
      </c>
      <c r="G1172" s="170"/>
    </row>
    <row r="1173" spans="1:7" ht="157.5" x14ac:dyDescent="0.25">
      <c r="A1173" s="170"/>
      <c r="B1173" s="170">
        <v>600</v>
      </c>
      <c r="C1173" s="170" t="s">
        <v>279</v>
      </c>
      <c r="D1173" s="171" t="s">
        <v>280</v>
      </c>
      <c r="E1173" s="172"/>
      <c r="F1173" s="172">
        <v>0</v>
      </c>
      <c r="G1173" s="170" t="s">
        <v>281</v>
      </c>
    </row>
    <row r="1174" spans="1:7" ht="157.5" x14ac:dyDescent="0.25">
      <c r="A1174" s="170"/>
      <c r="B1174" s="170">
        <v>400</v>
      </c>
      <c r="C1174" s="170" t="s">
        <v>279</v>
      </c>
      <c r="D1174" s="171" t="s">
        <v>282</v>
      </c>
      <c r="E1174" s="172"/>
      <c r="F1174" s="172">
        <v>0</v>
      </c>
      <c r="G1174" s="170" t="s">
        <v>281</v>
      </c>
    </row>
    <row r="1175" spans="1:7" ht="52.5" x14ac:dyDescent="0.25">
      <c r="A1175" s="193" t="s">
        <v>283</v>
      </c>
      <c r="B1175" s="170"/>
      <c r="C1175" s="170"/>
      <c r="D1175" s="171"/>
      <c r="E1175" s="172"/>
      <c r="F1175" s="172"/>
      <c r="G1175" s="170"/>
    </row>
    <row r="1176" spans="1:7" ht="26.25" x14ac:dyDescent="0.25">
      <c r="A1176" s="193" t="s">
        <v>203</v>
      </c>
      <c r="B1176" s="193" t="s">
        <v>235</v>
      </c>
      <c r="C1176" s="193" t="s">
        <v>236</v>
      </c>
      <c r="D1176" s="194" t="s">
        <v>237</v>
      </c>
      <c r="E1176" s="195" t="s">
        <v>284</v>
      </c>
      <c r="F1176" s="196" t="s">
        <v>285</v>
      </c>
      <c r="G1176" s="197" t="s">
        <v>286</v>
      </c>
    </row>
    <row r="1177" spans="1:7" ht="52.5" x14ac:dyDescent="0.25">
      <c r="A1177" s="170">
        <v>1</v>
      </c>
      <c r="B1177" s="170" t="s">
        <v>240</v>
      </c>
      <c r="C1177" s="170" t="s">
        <v>241</v>
      </c>
      <c r="D1177" s="198" t="s">
        <v>242</v>
      </c>
      <c r="E1177" s="196" t="s">
        <v>243</v>
      </c>
      <c r="F1177" s="196" t="s">
        <v>247</v>
      </c>
      <c r="G1177" s="170" t="s">
        <v>269</v>
      </c>
    </row>
    <row r="1178" spans="1:7" ht="52.5" x14ac:dyDescent="0.25">
      <c r="A1178" s="170">
        <v>2</v>
      </c>
      <c r="B1178" s="170" t="s">
        <v>240</v>
      </c>
      <c r="C1178" s="170" t="s">
        <v>245</v>
      </c>
      <c r="D1178" s="198" t="s">
        <v>246</v>
      </c>
      <c r="E1178" s="196" t="s">
        <v>243</v>
      </c>
      <c r="F1178" s="196" t="s">
        <v>247</v>
      </c>
      <c r="G1178" s="170" t="s">
        <v>269</v>
      </c>
    </row>
    <row r="1179" spans="1:7" ht="52.5" x14ac:dyDescent="0.25">
      <c r="A1179" s="170">
        <v>3</v>
      </c>
      <c r="B1179" s="170" t="s">
        <v>240</v>
      </c>
      <c r="C1179" s="170" t="s">
        <v>248</v>
      </c>
      <c r="D1179" s="198" t="s">
        <v>249</v>
      </c>
      <c r="E1179" s="196" t="s">
        <v>243</v>
      </c>
      <c r="F1179" s="196" t="s">
        <v>247</v>
      </c>
      <c r="G1179" s="170" t="s">
        <v>269</v>
      </c>
    </row>
    <row r="1180" spans="1:7" ht="52.5" x14ac:dyDescent="0.25">
      <c r="A1180" s="170">
        <v>4</v>
      </c>
      <c r="B1180" s="170" t="s">
        <v>240</v>
      </c>
      <c r="C1180" s="170" t="s">
        <v>251</v>
      </c>
      <c r="D1180" s="198" t="s">
        <v>252</v>
      </c>
      <c r="E1180" s="196" t="s">
        <v>243</v>
      </c>
      <c r="F1180" s="196" t="s">
        <v>247</v>
      </c>
      <c r="G1180" s="170" t="s">
        <v>269</v>
      </c>
    </row>
    <row r="1181" spans="1:7" ht="52.5" x14ac:dyDescent="0.25">
      <c r="A1181" s="170">
        <v>5</v>
      </c>
      <c r="B1181" s="170" t="s">
        <v>240</v>
      </c>
      <c r="C1181" s="170" t="s">
        <v>253</v>
      </c>
      <c r="D1181" s="198" t="s">
        <v>254</v>
      </c>
      <c r="E1181" s="196" t="s">
        <v>255</v>
      </c>
      <c r="F1181" s="196" t="s">
        <v>247</v>
      </c>
      <c r="G1181" s="170" t="s">
        <v>269</v>
      </c>
    </row>
    <row r="1182" spans="1:7" ht="52.5" x14ac:dyDescent="0.25">
      <c r="A1182" s="170">
        <v>6</v>
      </c>
      <c r="B1182" s="170" t="s">
        <v>240</v>
      </c>
      <c r="C1182" s="170" t="s">
        <v>256</v>
      </c>
      <c r="D1182" s="198" t="s">
        <v>257</v>
      </c>
      <c r="E1182" s="196" t="s">
        <v>255</v>
      </c>
      <c r="F1182" s="196" t="s">
        <v>247</v>
      </c>
      <c r="G1182" s="170" t="s">
        <v>269</v>
      </c>
    </row>
    <row r="1183" spans="1:7" ht="52.5" x14ac:dyDescent="0.25">
      <c r="A1183" s="170">
        <v>7</v>
      </c>
      <c r="B1183" s="170" t="s">
        <v>240</v>
      </c>
      <c r="C1183" s="170" t="s">
        <v>258</v>
      </c>
      <c r="D1183" s="198" t="s">
        <v>259</v>
      </c>
      <c r="E1183" s="196">
        <v>2013</v>
      </c>
      <c r="F1183" s="196" t="s">
        <v>247</v>
      </c>
      <c r="G1183" s="170" t="s">
        <v>269</v>
      </c>
    </row>
    <row r="1184" spans="1:7" ht="52.5" x14ac:dyDescent="0.25">
      <c r="A1184" s="170">
        <v>8</v>
      </c>
      <c r="B1184" s="170" t="s">
        <v>260</v>
      </c>
      <c r="C1184" s="170" t="s">
        <v>261</v>
      </c>
      <c r="D1184" s="198" t="s">
        <v>262</v>
      </c>
      <c r="E1184" s="196" t="s">
        <v>255</v>
      </c>
      <c r="F1184" s="196" t="s">
        <v>247</v>
      </c>
      <c r="G1184" s="170" t="s">
        <v>269</v>
      </c>
    </row>
    <row r="1185" spans="1:7" ht="26.25" x14ac:dyDescent="0.25">
      <c r="A1185" s="170">
        <v>9</v>
      </c>
      <c r="B1185" s="170" t="s">
        <v>264</v>
      </c>
      <c r="C1185" s="170" t="s">
        <v>265</v>
      </c>
      <c r="D1185" s="198" t="s">
        <v>266</v>
      </c>
      <c r="E1185" s="196" t="s">
        <v>267</v>
      </c>
      <c r="F1185" s="196" t="s">
        <v>268</v>
      </c>
      <c r="G1185" s="170" t="s">
        <v>269</v>
      </c>
    </row>
    <row r="1186" spans="1:7" ht="26.25" x14ac:dyDescent="0.25">
      <c r="A1186" s="170">
        <v>10</v>
      </c>
      <c r="B1186" s="170" t="s">
        <v>287</v>
      </c>
      <c r="C1186" s="170" t="s">
        <v>288</v>
      </c>
      <c r="D1186" s="198" t="s">
        <v>289</v>
      </c>
      <c r="E1186" s="196" t="s">
        <v>290</v>
      </c>
      <c r="F1186" s="196" t="s">
        <v>291</v>
      </c>
      <c r="G1186" s="170" t="s">
        <v>269</v>
      </c>
    </row>
    <row r="1187" spans="1:7" ht="26.25" x14ac:dyDescent="0.25">
      <c r="A1187" s="170">
        <v>11</v>
      </c>
      <c r="B1187" s="170" t="s">
        <v>292</v>
      </c>
      <c r="C1187" s="170" t="s">
        <v>293</v>
      </c>
      <c r="D1187" s="198" t="s">
        <v>294</v>
      </c>
      <c r="E1187" s="196" t="s">
        <v>295</v>
      </c>
      <c r="F1187" s="196" t="s">
        <v>296</v>
      </c>
      <c r="G1187" s="170" t="s">
        <v>269</v>
      </c>
    </row>
    <row r="1188" spans="1:7" ht="52.5" x14ac:dyDescent="0.25">
      <c r="A1188" s="193" t="s">
        <v>297</v>
      </c>
      <c r="B1188" s="193"/>
      <c r="C1188" s="193"/>
      <c r="D1188" s="199"/>
      <c r="E1188" s="172"/>
      <c r="F1188" s="172"/>
      <c r="G1188" s="193"/>
    </row>
    <row r="1189" spans="1:7" ht="26.25" x14ac:dyDescent="0.25">
      <c r="A1189" s="193" t="s">
        <v>298</v>
      </c>
      <c r="B1189" s="193" t="s">
        <v>235</v>
      </c>
      <c r="C1189" s="193" t="s">
        <v>236</v>
      </c>
      <c r="D1189" s="194" t="s">
        <v>237</v>
      </c>
      <c r="E1189" s="195" t="s">
        <v>284</v>
      </c>
      <c r="F1189" s="195" t="s">
        <v>285</v>
      </c>
      <c r="G1189" s="200" t="s">
        <v>286</v>
      </c>
    </row>
    <row r="1190" spans="1:7" ht="52.5" x14ac:dyDescent="0.25">
      <c r="A1190" s="170">
        <v>1</v>
      </c>
      <c r="B1190" s="170" t="s">
        <v>299</v>
      </c>
      <c r="C1190" s="170" t="s">
        <v>300</v>
      </c>
      <c r="D1190" s="198" t="s">
        <v>301</v>
      </c>
      <c r="E1190" s="196" t="s">
        <v>302</v>
      </c>
      <c r="F1190" s="196" t="s">
        <v>303</v>
      </c>
      <c r="G1190" s="201" t="s">
        <v>269</v>
      </c>
    </row>
    <row r="1191" spans="1:7" ht="52.5" x14ac:dyDescent="0.25">
      <c r="A1191" s="170">
        <v>2</v>
      </c>
      <c r="B1191" s="170" t="s">
        <v>304</v>
      </c>
      <c r="C1191" s="170" t="s">
        <v>305</v>
      </c>
      <c r="D1191" s="198" t="s">
        <v>306</v>
      </c>
      <c r="E1191" s="196" t="s">
        <v>302</v>
      </c>
      <c r="F1191" s="196" t="s">
        <v>303</v>
      </c>
      <c r="G1191" s="201" t="s">
        <v>269</v>
      </c>
    </row>
    <row r="1192" spans="1:7" ht="52.5" x14ac:dyDescent="0.25">
      <c r="A1192" s="170">
        <v>3</v>
      </c>
      <c r="B1192" s="170" t="s">
        <v>304</v>
      </c>
      <c r="C1192" s="170" t="s">
        <v>307</v>
      </c>
      <c r="D1192" s="198" t="s">
        <v>308</v>
      </c>
      <c r="E1192" s="196" t="s">
        <v>302</v>
      </c>
      <c r="F1192" s="196" t="s">
        <v>303</v>
      </c>
      <c r="G1192" s="201" t="s">
        <v>269</v>
      </c>
    </row>
    <row r="1193" spans="1:7" ht="52.5" x14ac:dyDescent="0.25">
      <c r="A1193" s="170">
        <v>4</v>
      </c>
      <c r="B1193" s="170" t="s">
        <v>309</v>
      </c>
      <c r="C1193" s="170" t="s">
        <v>310</v>
      </c>
      <c r="D1193" s="198" t="s">
        <v>311</v>
      </c>
      <c r="E1193" s="196" t="s">
        <v>302</v>
      </c>
      <c r="F1193" s="196" t="s">
        <v>312</v>
      </c>
      <c r="G1193" s="201" t="s">
        <v>269</v>
      </c>
    </row>
    <row r="1194" spans="1:7" ht="52.5" x14ac:dyDescent="0.25">
      <c r="A1194" s="170">
        <v>5</v>
      </c>
      <c r="B1194" s="170" t="s">
        <v>313</v>
      </c>
      <c r="C1194" s="170" t="s">
        <v>314</v>
      </c>
      <c r="D1194" s="198" t="s">
        <v>315</v>
      </c>
      <c r="E1194" s="196">
        <v>2011</v>
      </c>
      <c r="F1194" s="196" t="s">
        <v>316</v>
      </c>
      <c r="G1194" s="201" t="s">
        <v>269</v>
      </c>
    </row>
    <row r="1195" spans="1:7" ht="52.5" x14ac:dyDescent="0.25">
      <c r="A1195" s="170">
        <v>6</v>
      </c>
      <c r="B1195" s="170" t="s">
        <v>313</v>
      </c>
      <c r="C1195" s="170" t="s">
        <v>317</v>
      </c>
      <c r="D1195" s="198" t="s">
        <v>318</v>
      </c>
      <c r="E1195" s="196">
        <v>2011</v>
      </c>
      <c r="F1195" s="196" t="s">
        <v>316</v>
      </c>
      <c r="G1195" s="201" t="s">
        <v>269</v>
      </c>
    </row>
    <row r="1196" spans="1:7" ht="26.25" x14ac:dyDescent="0.25">
      <c r="A1196" s="170">
        <v>7</v>
      </c>
      <c r="B1196" s="170" t="s">
        <v>319</v>
      </c>
      <c r="C1196" s="170" t="s">
        <v>320</v>
      </c>
      <c r="D1196" s="198" t="s">
        <v>321</v>
      </c>
      <c r="E1196" s="196" t="s">
        <v>322</v>
      </c>
      <c r="F1196" s="196" t="s">
        <v>323</v>
      </c>
      <c r="G1196" s="201" t="s">
        <v>324</v>
      </c>
    </row>
    <row r="1197" spans="1:7" ht="26.25" x14ac:dyDescent="0.25">
      <c r="A1197" s="170">
        <v>1</v>
      </c>
      <c r="B1197" s="170"/>
      <c r="C1197" s="170"/>
      <c r="D1197" s="199" t="s">
        <v>325</v>
      </c>
      <c r="E1197" s="172"/>
      <c r="F1197" s="172"/>
      <c r="G1197" s="170"/>
    </row>
    <row r="1198" spans="1:7" ht="26.25" x14ac:dyDescent="0.4">
      <c r="A1198" s="170">
        <v>2</v>
      </c>
      <c r="B1198" s="170">
        <v>60</v>
      </c>
      <c r="C1198" s="190" t="s">
        <v>279</v>
      </c>
      <c r="D1198" s="171" t="s">
        <v>326</v>
      </c>
      <c r="E1198" s="172"/>
      <c r="F1198" s="172"/>
      <c r="G1198" s="170"/>
    </row>
    <row r="1199" spans="1:7" ht="26.25" x14ac:dyDescent="0.4">
      <c r="A1199" s="170">
        <v>3</v>
      </c>
      <c r="B1199" s="170" t="s">
        <v>327</v>
      </c>
      <c r="C1199" s="190" t="s">
        <v>279</v>
      </c>
      <c r="D1199" s="171" t="s">
        <v>328</v>
      </c>
      <c r="E1199" s="172"/>
      <c r="F1199" s="195"/>
      <c r="G1199" s="170"/>
    </row>
    <row r="1200" spans="1:7" ht="26.25" x14ac:dyDescent="0.4">
      <c r="A1200" s="170">
        <v>4</v>
      </c>
      <c r="B1200" s="170" t="s">
        <v>329</v>
      </c>
      <c r="C1200" s="190" t="s">
        <v>279</v>
      </c>
      <c r="D1200" s="171" t="s">
        <v>330</v>
      </c>
      <c r="E1200" s="172"/>
      <c r="F1200" s="172"/>
      <c r="G1200" s="170"/>
    </row>
    <row r="1201" spans="1:7" ht="26.25" x14ac:dyDescent="0.4">
      <c r="A1201" s="170">
        <v>5</v>
      </c>
      <c r="B1201" s="170" t="s">
        <v>331</v>
      </c>
      <c r="C1201" s="190" t="s">
        <v>279</v>
      </c>
      <c r="D1201" s="171" t="s">
        <v>332</v>
      </c>
      <c r="E1201" s="172"/>
      <c r="F1201" s="172"/>
      <c r="G1201" s="170"/>
    </row>
    <row r="1202" spans="1:7" ht="26.25" x14ac:dyDescent="0.4">
      <c r="A1202" s="170">
        <v>6</v>
      </c>
      <c r="B1202" s="170" t="s">
        <v>333</v>
      </c>
      <c r="C1202" s="190" t="s">
        <v>279</v>
      </c>
      <c r="D1202" s="171" t="s">
        <v>334</v>
      </c>
      <c r="E1202" s="172"/>
      <c r="F1202" s="172"/>
      <c r="G1202" s="170"/>
    </row>
    <row r="1203" spans="1:7" ht="26.25" x14ac:dyDescent="0.4">
      <c r="A1203" s="170">
        <v>7</v>
      </c>
      <c r="B1203" s="170" t="s">
        <v>329</v>
      </c>
      <c r="C1203" s="190" t="s">
        <v>279</v>
      </c>
      <c r="D1203" s="171" t="s">
        <v>335</v>
      </c>
      <c r="E1203" s="172"/>
      <c r="F1203" s="172"/>
      <c r="G1203" s="170"/>
    </row>
    <row r="1204" spans="1:7" ht="26.25" x14ac:dyDescent="0.4">
      <c r="A1204" s="170">
        <v>8</v>
      </c>
      <c r="B1204" s="170" t="s">
        <v>333</v>
      </c>
      <c r="C1204" s="190" t="s">
        <v>279</v>
      </c>
      <c r="D1204" s="171" t="s">
        <v>336</v>
      </c>
      <c r="E1204" s="172"/>
      <c r="F1204" s="172"/>
      <c r="G1204" s="170"/>
    </row>
    <row r="1205" spans="1:7" ht="52.5" x14ac:dyDescent="0.4">
      <c r="A1205" s="170">
        <v>9</v>
      </c>
      <c r="B1205" s="170" t="s">
        <v>333</v>
      </c>
      <c r="C1205" s="190" t="s">
        <v>279</v>
      </c>
      <c r="D1205" s="171" t="s">
        <v>337</v>
      </c>
      <c r="E1205" s="172"/>
      <c r="F1205" s="172"/>
      <c r="G1205" s="170"/>
    </row>
    <row r="1206" spans="1:7" ht="52.5" x14ac:dyDescent="0.4">
      <c r="A1206" s="170">
        <v>10</v>
      </c>
      <c r="B1206" s="170" t="s">
        <v>338</v>
      </c>
      <c r="C1206" s="190" t="s">
        <v>279</v>
      </c>
      <c r="D1206" s="171" t="s">
        <v>339</v>
      </c>
      <c r="E1206" s="172"/>
      <c r="F1206" s="172"/>
      <c r="G1206" s="170"/>
    </row>
    <row r="1207" spans="1:7" ht="26.25" x14ac:dyDescent="0.4">
      <c r="A1207" s="170">
        <v>11</v>
      </c>
      <c r="B1207" s="170" t="s">
        <v>340</v>
      </c>
      <c r="C1207" s="190" t="s">
        <v>279</v>
      </c>
      <c r="D1207" s="171" t="s">
        <v>341</v>
      </c>
      <c r="E1207" s="172"/>
      <c r="F1207" s="172"/>
      <c r="G1207" s="170"/>
    </row>
    <row r="1208" spans="1:7" ht="26.25" x14ac:dyDescent="0.4">
      <c r="A1208" s="170">
        <v>12</v>
      </c>
      <c r="B1208" s="170" t="s">
        <v>329</v>
      </c>
      <c r="C1208" s="190" t="s">
        <v>279</v>
      </c>
      <c r="D1208" s="171" t="s">
        <v>342</v>
      </c>
      <c r="E1208" s="172"/>
      <c r="F1208" s="172"/>
      <c r="G1208" s="170"/>
    </row>
    <row r="1209" spans="1:7" ht="26.25" x14ac:dyDescent="0.4">
      <c r="A1209" s="170">
        <v>13</v>
      </c>
      <c r="B1209" s="170" t="s">
        <v>333</v>
      </c>
      <c r="C1209" s="190" t="s">
        <v>279</v>
      </c>
      <c r="D1209" s="171" t="s">
        <v>343</v>
      </c>
      <c r="E1209" s="172"/>
      <c r="F1209" s="172"/>
      <c r="G1209" s="170"/>
    </row>
    <row r="1210" spans="1:7" ht="26.25" x14ac:dyDescent="0.4">
      <c r="A1210" s="170">
        <v>14</v>
      </c>
      <c r="B1210" s="170" t="s">
        <v>329</v>
      </c>
      <c r="C1210" s="190" t="s">
        <v>279</v>
      </c>
      <c r="D1210" s="171" t="s">
        <v>344</v>
      </c>
      <c r="E1210" s="172"/>
      <c r="F1210" s="172"/>
      <c r="G1210" s="170"/>
    </row>
    <row r="1211" spans="1:7" ht="26.25" x14ac:dyDescent="0.4">
      <c r="A1211" s="170">
        <v>15</v>
      </c>
      <c r="B1211" s="170" t="s">
        <v>345</v>
      </c>
      <c r="C1211" s="190" t="s">
        <v>279</v>
      </c>
      <c r="D1211" s="171" t="s">
        <v>346</v>
      </c>
      <c r="E1211" s="172"/>
      <c r="F1211" s="172"/>
      <c r="G1211" s="170"/>
    </row>
    <row r="1212" spans="1:7" ht="26.25" x14ac:dyDescent="0.4">
      <c r="A1212" s="170">
        <v>16</v>
      </c>
      <c r="B1212" s="170" t="s">
        <v>329</v>
      </c>
      <c r="C1212" s="190" t="s">
        <v>279</v>
      </c>
      <c r="D1212" s="171" t="s">
        <v>342</v>
      </c>
      <c r="E1212" s="172"/>
      <c r="F1212" s="172"/>
      <c r="G1212" s="170"/>
    </row>
    <row r="1213" spans="1:7" ht="26.25" x14ac:dyDescent="0.4">
      <c r="A1213" s="170">
        <v>17</v>
      </c>
      <c r="B1213" s="170" t="s">
        <v>333</v>
      </c>
      <c r="C1213" s="190" t="s">
        <v>279</v>
      </c>
      <c r="D1213" s="171" t="s">
        <v>347</v>
      </c>
      <c r="E1213" s="172"/>
      <c r="F1213" s="172"/>
      <c r="G1213" s="170"/>
    </row>
    <row r="1214" spans="1:7" ht="26.25" x14ac:dyDescent="0.4">
      <c r="A1214" s="170">
        <v>18</v>
      </c>
      <c r="B1214" s="170" t="s">
        <v>329</v>
      </c>
      <c r="C1214" s="190" t="s">
        <v>279</v>
      </c>
      <c r="D1214" s="171" t="s">
        <v>344</v>
      </c>
      <c r="E1214" s="172"/>
      <c r="F1214" s="172"/>
      <c r="G1214" s="170"/>
    </row>
    <row r="1215" spans="1:7" ht="26.25" x14ac:dyDescent="0.4">
      <c r="A1215" s="170">
        <v>19</v>
      </c>
      <c r="B1215" s="170" t="s">
        <v>329</v>
      </c>
      <c r="C1215" s="190" t="s">
        <v>279</v>
      </c>
      <c r="D1215" s="171" t="s">
        <v>348</v>
      </c>
      <c r="E1215" s="172"/>
      <c r="F1215" s="172"/>
      <c r="G1215" s="170"/>
    </row>
    <row r="1216" spans="1:7" ht="52.5" x14ac:dyDescent="0.4">
      <c r="A1216" s="170">
        <v>20</v>
      </c>
      <c r="B1216" s="170" t="s">
        <v>349</v>
      </c>
      <c r="C1216" s="190" t="s">
        <v>279</v>
      </c>
      <c r="D1216" s="171" t="s">
        <v>350</v>
      </c>
      <c r="E1216" s="172"/>
      <c r="F1216" s="172"/>
      <c r="G1216" s="170"/>
    </row>
    <row r="1217" spans="1:7" ht="26.25" x14ac:dyDescent="0.25">
      <c r="A1217" s="170">
        <v>21</v>
      </c>
      <c r="B1217" s="170"/>
      <c r="C1217" s="170"/>
      <c r="D1217" s="171"/>
      <c r="E1217" s="172"/>
      <c r="F1217" s="172"/>
      <c r="G1217" s="170"/>
    </row>
    <row r="1218" spans="1:7" ht="26.25" x14ac:dyDescent="0.25">
      <c r="A1218" s="170">
        <v>22</v>
      </c>
      <c r="B1218" s="170"/>
      <c r="C1218" s="170"/>
      <c r="D1218" s="199" t="s">
        <v>351</v>
      </c>
      <c r="E1218" s="172"/>
      <c r="F1218" s="172"/>
      <c r="G1218" s="170"/>
    </row>
    <row r="1219" spans="1:7" ht="26.25" x14ac:dyDescent="0.4">
      <c r="A1219" s="170">
        <v>23</v>
      </c>
      <c r="B1219" s="170" t="s">
        <v>333</v>
      </c>
      <c r="C1219" s="190" t="s">
        <v>279</v>
      </c>
      <c r="D1219" s="171" t="s">
        <v>352</v>
      </c>
      <c r="E1219" s="172"/>
      <c r="F1219" s="172"/>
      <c r="G1219" s="170"/>
    </row>
    <row r="1220" spans="1:7" ht="26.25" x14ac:dyDescent="0.4">
      <c r="A1220" s="170">
        <v>24</v>
      </c>
      <c r="B1220" s="170" t="s">
        <v>349</v>
      </c>
      <c r="C1220" s="190" t="s">
        <v>279</v>
      </c>
      <c r="D1220" s="171" t="s">
        <v>353</v>
      </c>
      <c r="E1220" s="172"/>
      <c r="F1220" s="172"/>
      <c r="G1220" s="170"/>
    </row>
    <row r="1221" spans="1:7" ht="26.25" x14ac:dyDescent="0.4">
      <c r="A1221" s="170">
        <v>25</v>
      </c>
      <c r="B1221" s="170" t="s">
        <v>329</v>
      </c>
      <c r="C1221" s="190" t="s">
        <v>279</v>
      </c>
      <c r="D1221" s="171" t="s">
        <v>354</v>
      </c>
      <c r="E1221" s="172"/>
      <c r="F1221" s="172"/>
      <c r="G1221" s="170"/>
    </row>
    <row r="1222" spans="1:7" ht="52.5" x14ac:dyDescent="0.4">
      <c r="A1222" s="170">
        <v>26</v>
      </c>
      <c r="B1222" s="170" t="s">
        <v>333</v>
      </c>
      <c r="C1222" s="190" t="s">
        <v>279</v>
      </c>
      <c r="D1222" s="171" t="s">
        <v>337</v>
      </c>
      <c r="E1222" s="172"/>
      <c r="F1222" s="172"/>
      <c r="G1222" s="170"/>
    </row>
    <row r="1223" spans="1:7" ht="52.5" x14ac:dyDescent="0.4">
      <c r="A1223" s="170"/>
      <c r="B1223" s="170" t="s">
        <v>338</v>
      </c>
      <c r="C1223" s="190" t="s">
        <v>279</v>
      </c>
      <c r="D1223" s="171" t="s">
        <v>339</v>
      </c>
      <c r="E1223" s="172"/>
      <c r="F1223" s="172"/>
      <c r="G1223" s="170"/>
    </row>
    <row r="1224" spans="1:7" ht="26.25" x14ac:dyDescent="0.4">
      <c r="A1224" s="170">
        <v>27</v>
      </c>
      <c r="B1224" s="170" t="s">
        <v>340</v>
      </c>
      <c r="C1224" s="190" t="s">
        <v>279</v>
      </c>
      <c r="D1224" s="171" t="s">
        <v>341</v>
      </c>
      <c r="E1224" s="172"/>
      <c r="F1224" s="172"/>
      <c r="G1224" s="170"/>
    </row>
    <row r="1225" spans="1:7" ht="26.25" x14ac:dyDescent="0.4">
      <c r="A1225" s="170"/>
      <c r="B1225" s="170" t="s">
        <v>329</v>
      </c>
      <c r="C1225" s="190" t="s">
        <v>279</v>
      </c>
      <c r="D1225" s="171" t="s">
        <v>355</v>
      </c>
      <c r="E1225" s="172"/>
      <c r="F1225" s="172"/>
      <c r="G1225" s="170"/>
    </row>
    <row r="1226" spans="1:7" ht="26.25" x14ac:dyDescent="0.4">
      <c r="A1226" s="170">
        <v>28</v>
      </c>
      <c r="B1226" s="170" t="s">
        <v>333</v>
      </c>
      <c r="C1226" s="190" t="s">
        <v>279</v>
      </c>
      <c r="D1226" s="171" t="s">
        <v>343</v>
      </c>
      <c r="E1226" s="172"/>
      <c r="F1226" s="172"/>
      <c r="G1226" s="170"/>
    </row>
    <row r="1227" spans="1:7" ht="26.25" x14ac:dyDescent="0.4">
      <c r="A1227" s="170">
        <v>29</v>
      </c>
      <c r="B1227" s="170" t="s">
        <v>329</v>
      </c>
      <c r="C1227" s="190" t="s">
        <v>279</v>
      </c>
      <c r="D1227" s="171" t="s">
        <v>344</v>
      </c>
      <c r="E1227" s="172"/>
      <c r="F1227" s="172"/>
      <c r="G1227" s="170"/>
    </row>
    <row r="1228" spans="1:7" ht="26.25" x14ac:dyDescent="0.4">
      <c r="A1228" s="170">
        <v>30</v>
      </c>
      <c r="B1228" s="170" t="s">
        <v>345</v>
      </c>
      <c r="C1228" s="190" t="s">
        <v>279</v>
      </c>
      <c r="D1228" s="171" t="s">
        <v>346</v>
      </c>
      <c r="E1228" s="172"/>
      <c r="F1228" s="172"/>
      <c r="G1228" s="170"/>
    </row>
    <row r="1229" spans="1:7" ht="26.25" x14ac:dyDescent="0.4">
      <c r="A1229" s="170">
        <v>31</v>
      </c>
      <c r="B1229" s="170" t="s">
        <v>329</v>
      </c>
      <c r="C1229" s="190" t="s">
        <v>279</v>
      </c>
      <c r="D1229" s="171" t="s">
        <v>342</v>
      </c>
      <c r="E1229" s="172"/>
      <c r="F1229" s="172"/>
      <c r="G1229" s="170"/>
    </row>
    <row r="1230" spans="1:7" ht="26.25" x14ac:dyDescent="0.4">
      <c r="A1230" s="170">
        <v>32</v>
      </c>
      <c r="B1230" s="170" t="s">
        <v>333</v>
      </c>
      <c r="C1230" s="190" t="s">
        <v>279</v>
      </c>
      <c r="D1230" s="171" t="s">
        <v>343</v>
      </c>
      <c r="E1230" s="172"/>
      <c r="F1230" s="172"/>
      <c r="G1230" s="170"/>
    </row>
    <row r="1231" spans="1:7" ht="26.25" x14ac:dyDescent="0.4">
      <c r="A1231" s="170">
        <v>33</v>
      </c>
      <c r="B1231" s="170" t="s">
        <v>329</v>
      </c>
      <c r="C1231" s="190" t="s">
        <v>279</v>
      </c>
      <c r="D1231" s="171" t="s">
        <v>344</v>
      </c>
      <c r="E1231" s="172"/>
      <c r="F1231" s="172"/>
      <c r="G1231" s="170"/>
    </row>
    <row r="1232" spans="1:7" ht="26.25" x14ac:dyDescent="0.4">
      <c r="A1232" s="170">
        <v>34</v>
      </c>
      <c r="B1232" s="170" t="s">
        <v>329</v>
      </c>
      <c r="C1232" s="190" t="s">
        <v>279</v>
      </c>
      <c r="D1232" s="171" t="s">
        <v>348</v>
      </c>
      <c r="E1232" s="172"/>
      <c r="F1232" s="172"/>
      <c r="G1232" s="170"/>
    </row>
    <row r="1233" spans="1:7" ht="26.25" x14ac:dyDescent="0.4">
      <c r="A1233" s="170">
        <v>35</v>
      </c>
      <c r="B1233" s="170" t="s">
        <v>333</v>
      </c>
      <c r="C1233" s="190" t="s">
        <v>279</v>
      </c>
      <c r="D1233" s="171" t="s">
        <v>356</v>
      </c>
      <c r="E1233" s="172"/>
      <c r="F1233" s="172"/>
      <c r="G1233" s="170"/>
    </row>
    <row r="1234" spans="1:7" ht="26.25" x14ac:dyDescent="0.4">
      <c r="A1234" s="170">
        <v>36</v>
      </c>
      <c r="B1234" s="170" t="s">
        <v>345</v>
      </c>
      <c r="C1234" s="190" t="s">
        <v>279</v>
      </c>
      <c r="D1234" s="171" t="s">
        <v>357</v>
      </c>
      <c r="E1234" s="172"/>
      <c r="F1234" s="172"/>
      <c r="G1234" s="170"/>
    </row>
    <row r="1235" spans="1:7" ht="26.25" x14ac:dyDescent="0.4">
      <c r="A1235" s="170">
        <v>37</v>
      </c>
      <c r="B1235" s="170" t="s">
        <v>333</v>
      </c>
      <c r="C1235" s="190" t="s">
        <v>279</v>
      </c>
      <c r="D1235" s="171" t="s">
        <v>358</v>
      </c>
      <c r="E1235" s="172"/>
      <c r="F1235" s="172"/>
      <c r="G1235" s="170"/>
    </row>
    <row r="1236" spans="1:7" ht="26.25" x14ac:dyDescent="0.4">
      <c r="A1236" s="170">
        <v>38</v>
      </c>
      <c r="B1236" s="170" t="s">
        <v>329</v>
      </c>
      <c r="C1236" s="190" t="s">
        <v>279</v>
      </c>
      <c r="D1236" s="171" t="s">
        <v>335</v>
      </c>
      <c r="E1236" s="172"/>
      <c r="F1236" s="172"/>
      <c r="G1236" s="170"/>
    </row>
    <row r="1237" spans="1:7" ht="52.5" x14ac:dyDescent="0.4">
      <c r="A1237" s="170">
        <v>39</v>
      </c>
      <c r="B1237" s="170" t="s">
        <v>329</v>
      </c>
      <c r="C1237" s="190" t="s">
        <v>279</v>
      </c>
      <c r="D1237" s="171" t="s">
        <v>350</v>
      </c>
      <c r="E1237" s="172"/>
      <c r="F1237" s="172"/>
      <c r="G1237" s="170"/>
    </row>
    <row r="1238" spans="1:7" ht="26.25" x14ac:dyDescent="0.25">
      <c r="A1238" s="170">
        <v>40</v>
      </c>
      <c r="B1238" s="170"/>
      <c r="C1238" s="170"/>
      <c r="D1238" s="171"/>
      <c r="E1238" s="172"/>
      <c r="F1238" s="172"/>
      <c r="G1238" s="170"/>
    </row>
    <row r="1239" spans="1:7" ht="26.25" x14ac:dyDescent="0.25">
      <c r="A1239" s="170">
        <v>41</v>
      </c>
      <c r="B1239" s="170"/>
      <c r="C1239" s="170"/>
      <c r="D1239" s="199" t="s">
        <v>359</v>
      </c>
      <c r="E1239" s="172"/>
      <c r="F1239" s="172"/>
      <c r="G1239" s="170"/>
    </row>
    <row r="1240" spans="1:7" ht="26.25" x14ac:dyDescent="0.4">
      <c r="A1240" s="170">
        <v>42</v>
      </c>
      <c r="B1240" s="170" t="s">
        <v>329</v>
      </c>
      <c r="C1240" s="190" t="s">
        <v>279</v>
      </c>
      <c r="D1240" s="171" t="s">
        <v>330</v>
      </c>
      <c r="E1240" s="172"/>
      <c r="F1240" s="172"/>
      <c r="G1240" s="170"/>
    </row>
    <row r="1241" spans="1:7" ht="26.25" x14ac:dyDescent="0.4">
      <c r="A1241" s="170">
        <v>43</v>
      </c>
      <c r="B1241" s="170" t="s">
        <v>331</v>
      </c>
      <c r="C1241" s="190" t="s">
        <v>279</v>
      </c>
      <c r="D1241" s="171" t="s">
        <v>332</v>
      </c>
      <c r="E1241" s="172"/>
      <c r="F1241" s="172"/>
      <c r="G1241" s="170"/>
    </row>
    <row r="1242" spans="1:7" ht="26.25" x14ac:dyDescent="0.4">
      <c r="A1242" s="170">
        <v>44</v>
      </c>
      <c r="B1242" s="170" t="s">
        <v>333</v>
      </c>
      <c r="C1242" s="190" t="s">
        <v>279</v>
      </c>
      <c r="D1242" s="171" t="s">
        <v>334</v>
      </c>
      <c r="E1242" s="172"/>
      <c r="F1242" s="172"/>
      <c r="G1242" s="170"/>
    </row>
    <row r="1243" spans="1:7" ht="26.25" x14ac:dyDescent="0.4">
      <c r="A1243" s="170">
        <v>45</v>
      </c>
      <c r="B1243" s="170" t="s">
        <v>329</v>
      </c>
      <c r="C1243" s="190" t="s">
        <v>279</v>
      </c>
      <c r="D1243" s="171" t="s">
        <v>335</v>
      </c>
      <c r="E1243" s="172"/>
      <c r="F1243" s="172"/>
      <c r="G1243" s="170"/>
    </row>
    <row r="1244" spans="1:7" ht="26.25" x14ac:dyDescent="0.4">
      <c r="A1244" s="170">
        <v>46</v>
      </c>
      <c r="B1244" s="170" t="s">
        <v>333</v>
      </c>
      <c r="C1244" s="190" t="s">
        <v>279</v>
      </c>
      <c r="D1244" s="171" t="s">
        <v>336</v>
      </c>
      <c r="E1244" s="172"/>
      <c r="F1244" s="172"/>
      <c r="G1244" s="170"/>
    </row>
    <row r="1245" spans="1:7" ht="52.5" x14ac:dyDescent="0.4">
      <c r="A1245" s="170">
        <v>47</v>
      </c>
      <c r="B1245" s="170" t="s">
        <v>333</v>
      </c>
      <c r="C1245" s="190" t="s">
        <v>279</v>
      </c>
      <c r="D1245" s="171" t="s">
        <v>337</v>
      </c>
      <c r="E1245" s="172"/>
      <c r="F1245" s="172"/>
      <c r="G1245" s="170"/>
    </row>
    <row r="1246" spans="1:7" ht="52.5" x14ac:dyDescent="0.4">
      <c r="A1246" s="170">
        <v>48</v>
      </c>
      <c r="B1246" s="170" t="s">
        <v>338</v>
      </c>
      <c r="C1246" s="190" t="s">
        <v>279</v>
      </c>
      <c r="D1246" s="171" t="s">
        <v>339</v>
      </c>
      <c r="E1246" s="172"/>
      <c r="F1246" s="172"/>
      <c r="G1246" s="170"/>
    </row>
    <row r="1247" spans="1:7" ht="26.25" x14ac:dyDescent="0.4">
      <c r="A1247" s="170">
        <v>49</v>
      </c>
      <c r="B1247" s="170" t="s">
        <v>340</v>
      </c>
      <c r="C1247" s="190" t="s">
        <v>279</v>
      </c>
      <c r="D1247" s="171" t="s">
        <v>341</v>
      </c>
      <c r="E1247" s="172"/>
      <c r="F1247" s="172"/>
      <c r="G1247" s="170"/>
    </row>
    <row r="1248" spans="1:7" ht="26.25" x14ac:dyDescent="0.4">
      <c r="A1248" s="170">
        <v>50</v>
      </c>
      <c r="B1248" s="170" t="s">
        <v>329</v>
      </c>
      <c r="C1248" s="190" t="s">
        <v>279</v>
      </c>
      <c r="D1248" s="171" t="s">
        <v>342</v>
      </c>
      <c r="E1248" s="172"/>
      <c r="F1248" s="172"/>
      <c r="G1248" s="170"/>
    </row>
    <row r="1249" spans="1:7" ht="26.25" x14ac:dyDescent="0.4">
      <c r="A1249" s="170">
        <v>51</v>
      </c>
      <c r="B1249" s="170" t="s">
        <v>333</v>
      </c>
      <c r="C1249" s="190" t="s">
        <v>279</v>
      </c>
      <c r="D1249" s="171" t="s">
        <v>343</v>
      </c>
      <c r="E1249" s="172"/>
      <c r="F1249" s="172"/>
      <c r="G1249" s="170"/>
    </row>
    <row r="1250" spans="1:7" ht="26.25" x14ac:dyDescent="0.4">
      <c r="A1250" s="170">
        <v>52</v>
      </c>
      <c r="B1250" s="170" t="s">
        <v>329</v>
      </c>
      <c r="C1250" s="190" t="s">
        <v>279</v>
      </c>
      <c r="D1250" s="171" t="s">
        <v>344</v>
      </c>
      <c r="E1250" s="172"/>
      <c r="F1250" s="172"/>
      <c r="G1250" s="170"/>
    </row>
    <row r="1251" spans="1:7" ht="26.25" x14ac:dyDescent="0.4">
      <c r="A1251" s="170">
        <v>53</v>
      </c>
      <c r="B1251" s="170" t="s">
        <v>345</v>
      </c>
      <c r="C1251" s="190" t="s">
        <v>279</v>
      </c>
      <c r="D1251" s="171" t="s">
        <v>346</v>
      </c>
      <c r="E1251" s="172"/>
      <c r="F1251" s="172"/>
      <c r="G1251" s="170"/>
    </row>
    <row r="1252" spans="1:7" ht="26.25" x14ac:dyDescent="0.4">
      <c r="A1252" s="170">
        <v>54</v>
      </c>
      <c r="B1252" s="170" t="s">
        <v>329</v>
      </c>
      <c r="C1252" s="190" t="s">
        <v>279</v>
      </c>
      <c r="D1252" s="171" t="s">
        <v>342</v>
      </c>
      <c r="E1252" s="172"/>
      <c r="F1252" s="172"/>
      <c r="G1252" s="170"/>
    </row>
    <row r="1253" spans="1:7" ht="26.25" x14ac:dyDescent="0.4">
      <c r="A1253" s="170">
        <v>55</v>
      </c>
      <c r="B1253" s="170" t="s">
        <v>333</v>
      </c>
      <c r="C1253" s="190" t="s">
        <v>279</v>
      </c>
      <c r="D1253" s="171" t="s">
        <v>343</v>
      </c>
      <c r="E1253" s="172"/>
      <c r="F1253" s="172"/>
      <c r="G1253" s="170"/>
    </row>
    <row r="1254" spans="1:7" ht="26.25" x14ac:dyDescent="0.4">
      <c r="A1254" s="170">
        <v>56</v>
      </c>
      <c r="B1254" s="170" t="s">
        <v>329</v>
      </c>
      <c r="C1254" s="190" t="s">
        <v>279</v>
      </c>
      <c r="D1254" s="171" t="s">
        <v>344</v>
      </c>
      <c r="E1254" s="172"/>
      <c r="F1254" s="172"/>
      <c r="G1254" s="170"/>
    </row>
    <row r="1255" spans="1:7" ht="26.25" x14ac:dyDescent="0.4">
      <c r="A1255" s="170">
        <v>57</v>
      </c>
      <c r="B1255" s="170" t="s">
        <v>329</v>
      </c>
      <c r="C1255" s="190" t="s">
        <v>279</v>
      </c>
      <c r="D1255" s="171" t="s">
        <v>360</v>
      </c>
      <c r="E1255" s="172"/>
      <c r="F1255" s="172"/>
      <c r="G1255" s="170"/>
    </row>
    <row r="1256" spans="1:7" ht="52.5" x14ac:dyDescent="0.4">
      <c r="A1256" s="170">
        <v>58</v>
      </c>
      <c r="B1256" s="170" t="s">
        <v>349</v>
      </c>
      <c r="C1256" s="190" t="s">
        <v>279</v>
      </c>
      <c r="D1256" s="171" t="s">
        <v>350</v>
      </c>
      <c r="E1256" s="172"/>
      <c r="F1256" s="172"/>
      <c r="G1256" s="170"/>
    </row>
    <row r="1257" spans="1:7" ht="26.25" x14ac:dyDescent="0.4">
      <c r="A1257" s="170">
        <v>59</v>
      </c>
      <c r="B1257" s="170" t="s">
        <v>329</v>
      </c>
      <c r="C1257" s="190" t="s">
        <v>279</v>
      </c>
      <c r="D1257" s="171" t="s">
        <v>361</v>
      </c>
      <c r="E1257" s="172"/>
      <c r="F1257" s="172"/>
      <c r="G1257" s="170"/>
    </row>
    <row r="1258" spans="1:7" ht="26.25" x14ac:dyDescent="0.4">
      <c r="A1258" s="170">
        <v>60</v>
      </c>
      <c r="B1258" s="170" t="s">
        <v>333</v>
      </c>
      <c r="C1258" s="190" t="s">
        <v>279</v>
      </c>
      <c r="D1258" s="171" t="s">
        <v>362</v>
      </c>
      <c r="E1258" s="172"/>
      <c r="F1258" s="172"/>
      <c r="G1258" s="170"/>
    </row>
    <row r="1259" spans="1:7" ht="157.5" x14ac:dyDescent="0.25">
      <c r="A1259" s="170"/>
      <c r="B1259" s="170">
        <v>600</v>
      </c>
      <c r="C1259" s="170" t="s">
        <v>279</v>
      </c>
      <c r="D1259" s="171" t="s">
        <v>280</v>
      </c>
      <c r="E1259" s="172"/>
      <c r="F1259" s="172">
        <v>0</v>
      </c>
      <c r="G1259" s="170" t="s">
        <v>281</v>
      </c>
    </row>
    <row r="1260" spans="1:7" ht="157.5" x14ac:dyDescent="0.25">
      <c r="A1260" s="170"/>
      <c r="B1260" s="170">
        <v>400</v>
      </c>
      <c r="C1260" s="170" t="s">
        <v>279</v>
      </c>
      <c r="D1260" s="171" t="s">
        <v>282</v>
      </c>
      <c r="E1260" s="172"/>
      <c r="F1260" s="172">
        <v>0</v>
      </c>
      <c r="G1260" s="170" t="s">
        <v>281</v>
      </c>
    </row>
    <row r="1261" spans="1:7" ht="52.5" x14ac:dyDescent="0.25">
      <c r="A1261" s="193" t="s">
        <v>283</v>
      </c>
      <c r="B1261" s="170"/>
      <c r="C1261" s="170"/>
      <c r="D1261" s="171"/>
      <c r="E1261" s="172"/>
      <c r="F1261" s="172"/>
      <c r="G1261" s="170"/>
    </row>
    <row r="1262" spans="1:7" ht="26.25" x14ac:dyDescent="0.25">
      <c r="A1262" s="193" t="s">
        <v>203</v>
      </c>
      <c r="B1262" s="193" t="s">
        <v>235</v>
      </c>
      <c r="C1262" s="193" t="s">
        <v>236</v>
      </c>
      <c r="D1262" s="194" t="s">
        <v>237</v>
      </c>
      <c r="E1262" s="195" t="s">
        <v>284</v>
      </c>
      <c r="F1262" s="196" t="s">
        <v>285</v>
      </c>
      <c r="G1262" s="197" t="s">
        <v>286</v>
      </c>
    </row>
    <row r="1263" spans="1:7" ht="52.5" x14ac:dyDescent="0.25">
      <c r="A1263" s="170">
        <v>1</v>
      </c>
      <c r="B1263" s="170" t="s">
        <v>240</v>
      </c>
      <c r="C1263" s="170" t="s">
        <v>241</v>
      </c>
      <c r="D1263" s="198" t="s">
        <v>242</v>
      </c>
      <c r="E1263" s="196" t="s">
        <v>243</v>
      </c>
      <c r="F1263" s="196" t="s">
        <v>247</v>
      </c>
      <c r="G1263" s="170" t="s">
        <v>269</v>
      </c>
    </row>
    <row r="1264" spans="1:7" ht="52.5" x14ac:dyDescent="0.25">
      <c r="A1264" s="170">
        <v>2</v>
      </c>
      <c r="B1264" s="170" t="s">
        <v>240</v>
      </c>
      <c r="C1264" s="170" t="s">
        <v>245</v>
      </c>
      <c r="D1264" s="198" t="s">
        <v>246</v>
      </c>
      <c r="E1264" s="196" t="s">
        <v>243</v>
      </c>
      <c r="F1264" s="196" t="s">
        <v>247</v>
      </c>
      <c r="G1264" s="170" t="s">
        <v>269</v>
      </c>
    </row>
    <row r="1265" spans="1:7" ht="52.5" x14ac:dyDescent="0.25">
      <c r="A1265" s="170">
        <v>3</v>
      </c>
      <c r="B1265" s="170" t="s">
        <v>240</v>
      </c>
      <c r="C1265" s="170" t="s">
        <v>248</v>
      </c>
      <c r="D1265" s="198" t="s">
        <v>249</v>
      </c>
      <c r="E1265" s="196" t="s">
        <v>243</v>
      </c>
      <c r="F1265" s="196" t="s">
        <v>247</v>
      </c>
      <c r="G1265" s="170" t="s">
        <v>269</v>
      </c>
    </row>
    <row r="1266" spans="1:7" ht="52.5" x14ac:dyDescent="0.25">
      <c r="A1266" s="170">
        <v>4</v>
      </c>
      <c r="B1266" s="170" t="s">
        <v>240</v>
      </c>
      <c r="C1266" s="170" t="s">
        <v>251</v>
      </c>
      <c r="D1266" s="198" t="s">
        <v>252</v>
      </c>
      <c r="E1266" s="196" t="s">
        <v>243</v>
      </c>
      <c r="F1266" s="196" t="s">
        <v>247</v>
      </c>
      <c r="G1266" s="170" t="s">
        <v>269</v>
      </c>
    </row>
    <row r="1267" spans="1:7" ht="52.5" x14ac:dyDescent="0.25">
      <c r="A1267" s="170">
        <v>5</v>
      </c>
      <c r="B1267" s="170" t="s">
        <v>240</v>
      </c>
      <c r="C1267" s="170" t="s">
        <v>253</v>
      </c>
      <c r="D1267" s="198" t="s">
        <v>254</v>
      </c>
      <c r="E1267" s="196" t="s">
        <v>255</v>
      </c>
      <c r="F1267" s="196" t="s">
        <v>247</v>
      </c>
      <c r="G1267" s="170" t="s">
        <v>269</v>
      </c>
    </row>
    <row r="1268" spans="1:7" ht="52.5" x14ac:dyDescent="0.25">
      <c r="A1268" s="170">
        <v>6</v>
      </c>
      <c r="B1268" s="170" t="s">
        <v>240</v>
      </c>
      <c r="C1268" s="170" t="s">
        <v>256</v>
      </c>
      <c r="D1268" s="198" t="s">
        <v>257</v>
      </c>
      <c r="E1268" s="196" t="s">
        <v>255</v>
      </c>
      <c r="F1268" s="196" t="s">
        <v>247</v>
      </c>
      <c r="G1268" s="170" t="s">
        <v>269</v>
      </c>
    </row>
    <row r="1269" spans="1:7" ht="52.5" x14ac:dyDescent="0.25">
      <c r="A1269" s="170">
        <v>7</v>
      </c>
      <c r="B1269" s="170" t="s">
        <v>240</v>
      </c>
      <c r="C1269" s="170" t="s">
        <v>258</v>
      </c>
      <c r="D1269" s="198" t="s">
        <v>259</v>
      </c>
      <c r="E1269" s="196">
        <v>2013</v>
      </c>
      <c r="F1269" s="196" t="s">
        <v>247</v>
      </c>
      <c r="G1269" s="170" t="s">
        <v>269</v>
      </c>
    </row>
    <row r="1270" spans="1:7" ht="52.5" x14ac:dyDescent="0.25">
      <c r="A1270" s="170">
        <v>8</v>
      </c>
      <c r="B1270" s="170" t="s">
        <v>260</v>
      </c>
      <c r="C1270" s="170" t="s">
        <v>261</v>
      </c>
      <c r="D1270" s="198" t="s">
        <v>262</v>
      </c>
      <c r="E1270" s="196" t="s">
        <v>255</v>
      </c>
      <c r="F1270" s="196" t="s">
        <v>247</v>
      </c>
      <c r="G1270" s="170" t="s">
        <v>269</v>
      </c>
    </row>
    <row r="1271" spans="1:7" ht="26.25" x14ac:dyDescent="0.25">
      <c r="A1271" s="170">
        <v>9</v>
      </c>
      <c r="B1271" s="170" t="s">
        <v>264</v>
      </c>
      <c r="C1271" s="170" t="s">
        <v>265</v>
      </c>
      <c r="D1271" s="198" t="s">
        <v>266</v>
      </c>
      <c r="E1271" s="196" t="s">
        <v>267</v>
      </c>
      <c r="F1271" s="196" t="s">
        <v>268</v>
      </c>
      <c r="G1271" s="170" t="s">
        <v>269</v>
      </c>
    </row>
    <row r="1272" spans="1:7" ht="26.25" x14ac:dyDescent="0.25">
      <c r="A1272" s="170">
        <v>10</v>
      </c>
      <c r="B1272" s="170" t="s">
        <v>287</v>
      </c>
      <c r="C1272" s="170" t="s">
        <v>288</v>
      </c>
      <c r="D1272" s="198" t="s">
        <v>289</v>
      </c>
      <c r="E1272" s="196" t="s">
        <v>290</v>
      </c>
      <c r="F1272" s="196" t="s">
        <v>291</v>
      </c>
      <c r="G1272" s="170" t="s">
        <v>269</v>
      </c>
    </row>
    <row r="1273" spans="1:7" ht="26.25" x14ac:dyDescent="0.25">
      <c r="A1273" s="170">
        <v>11</v>
      </c>
      <c r="B1273" s="170" t="s">
        <v>292</v>
      </c>
      <c r="C1273" s="170" t="s">
        <v>293</v>
      </c>
      <c r="D1273" s="198" t="s">
        <v>294</v>
      </c>
      <c r="E1273" s="196" t="s">
        <v>295</v>
      </c>
      <c r="F1273" s="196" t="s">
        <v>296</v>
      </c>
      <c r="G1273" s="170" t="s">
        <v>269</v>
      </c>
    </row>
    <row r="1274" spans="1:7" ht="52.5" x14ac:dyDescent="0.25">
      <c r="A1274" s="193" t="s">
        <v>297</v>
      </c>
      <c r="B1274" s="193"/>
      <c r="C1274" s="193"/>
      <c r="D1274" s="199"/>
      <c r="E1274" s="172"/>
      <c r="F1274" s="172"/>
      <c r="G1274" s="193"/>
    </row>
    <row r="1275" spans="1:7" ht="26.25" x14ac:dyDescent="0.25">
      <c r="A1275" s="193" t="s">
        <v>298</v>
      </c>
      <c r="B1275" s="193" t="s">
        <v>235</v>
      </c>
      <c r="C1275" s="193" t="s">
        <v>236</v>
      </c>
      <c r="D1275" s="194" t="s">
        <v>237</v>
      </c>
      <c r="E1275" s="195" t="s">
        <v>284</v>
      </c>
      <c r="F1275" s="195" t="s">
        <v>285</v>
      </c>
      <c r="G1275" s="200" t="s">
        <v>286</v>
      </c>
    </row>
    <row r="1276" spans="1:7" ht="52.5" x14ac:dyDescent="0.25">
      <c r="A1276" s="170">
        <v>1</v>
      </c>
      <c r="B1276" s="170" t="s">
        <v>299</v>
      </c>
      <c r="C1276" s="170" t="s">
        <v>300</v>
      </c>
      <c r="D1276" s="198" t="s">
        <v>301</v>
      </c>
      <c r="E1276" s="196" t="s">
        <v>302</v>
      </c>
      <c r="F1276" s="196" t="s">
        <v>303</v>
      </c>
      <c r="G1276" s="201" t="s">
        <v>269</v>
      </c>
    </row>
    <row r="1277" spans="1:7" ht="52.5" x14ac:dyDescent="0.25">
      <c r="A1277" s="170">
        <v>2</v>
      </c>
      <c r="B1277" s="170" t="s">
        <v>304</v>
      </c>
      <c r="C1277" s="170" t="s">
        <v>305</v>
      </c>
      <c r="D1277" s="198" t="s">
        <v>306</v>
      </c>
      <c r="E1277" s="196" t="s">
        <v>302</v>
      </c>
      <c r="F1277" s="196" t="s">
        <v>303</v>
      </c>
      <c r="G1277" s="201" t="s">
        <v>269</v>
      </c>
    </row>
    <row r="1278" spans="1:7" ht="52.5" x14ac:dyDescent="0.25">
      <c r="A1278" s="170">
        <v>3</v>
      </c>
      <c r="B1278" s="170" t="s">
        <v>304</v>
      </c>
      <c r="C1278" s="170" t="s">
        <v>307</v>
      </c>
      <c r="D1278" s="198" t="s">
        <v>308</v>
      </c>
      <c r="E1278" s="196" t="s">
        <v>302</v>
      </c>
      <c r="F1278" s="196" t="s">
        <v>303</v>
      </c>
      <c r="G1278" s="201" t="s">
        <v>269</v>
      </c>
    </row>
    <row r="1279" spans="1:7" ht="52.5" x14ac:dyDescent="0.25">
      <c r="A1279" s="170">
        <v>4</v>
      </c>
      <c r="B1279" s="170" t="s">
        <v>309</v>
      </c>
      <c r="C1279" s="170" t="s">
        <v>310</v>
      </c>
      <c r="D1279" s="198" t="s">
        <v>311</v>
      </c>
      <c r="E1279" s="196" t="s">
        <v>302</v>
      </c>
      <c r="F1279" s="196" t="s">
        <v>312</v>
      </c>
      <c r="G1279" s="201" t="s">
        <v>269</v>
      </c>
    </row>
    <row r="1280" spans="1:7" ht="52.5" x14ac:dyDescent="0.25">
      <c r="A1280" s="170">
        <v>5</v>
      </c>
      <c r="B1280" s="170" t="s">
        <v>313</v>
      </c>
      <c r="C1280" s="170" t="s">
        <v>314</v>
      </c>
      <c r="D1280" s="198" t="s">
        <v>315</v>
      </c>
      <c r="E1280" s="196">
        <v>2011</v>
      </c>
      <c r="F1280" s="196" t="s">
        <v>316</v>
      </c>
      <c r="G1280" s="201" t="s">
        <v>269</v>
      </c>
    </row>
    <row r="1281" spans="1:7" ht="52.5" x14ac:dyDescent="0.25">
      <c r="A1281" s="170">
        <v>6</v>
      </c>
      <c r="B1281" s="170" t="s">
        <v>313</v>
      </c>
      <c r="C1281" s="170" t="s">
        <v>317</v>
      </c>
      <c r="D1281" s="198" t="s">
        <v>318</v>
      </c>
      <c r="E1281" s="196">
        <v>2011</v>
      </c>
      <c r="F1281" s="196" t="s">
        <v>316</v>
      </c>
      <c r="G1281" s="201" t="s">
        <v>269</v>
      </c>
    </row>
    <row r="1282" spans="1:7" ht="26.25" x14ac:dyDescent="0.25">
      <c r="A1282" s="170">
        <v>7</v>
      </c>
      <c r="B1282" s="170" t="s">
        <v>319</v>
      </c>
      <c r="C1282" s="170" t="s">
        <v>320</v>
      </c>
      <c r="D1282" s="198" t="s">
        <v>321</v>
      </c>
      <c r="E1282" s="196" t="s">
        <v>322</v>
      </c>
      <c r="F1282" s="196" t="s">
        <v>323</v>
      </c>
      <c r="G1282" s="201" t="s">
        <v>324</v>
      </c>
    </row>
    <row r="1283" spans="1:7" ht="26.25" x14ac:dyDescent="0.25">
      <c r="A1283" s="170">
        <v>1</v>
      </c>
      <c r="B1283" s="170">
        <v>18</v>
      </c>
      <c r="C1283" s="170" t="s">
        <v>13</v>
      </c>
      <c r="D1283" s="202" t="s">
        <v>270</v>
      </c>
      <c r="E1283" s="172"/>
      <c r="F1283" s="172">
        <v>0</v>
      </c>
      <c r="G1283" s="170"/>
    </row>
    <row r="1284" spans="1:7" ht="26.25" x14ac:dyDescent="0.25">
      <c r="A1284" s="170">
        <v>2</v>
      </c>
      <c r="B1284" s="170">
        <v>65</v>
      </c>
      <c r="C1284" s="170" t="s">
        <v>13</v>
      </c>
      <c r="D1284" s="202" t="s">
        <v>271</v>
      </c>
      <c r="E1284" s="172"/>
      <c r="F1284" s="172">
        <v>0</v>
      </c>
      <c r="G1284" s="170"/>
    </row>
    <row r="1285" spans="1:7" ht="26.25" x14ac:dyDescent="0.25">
      <c r="A1285" s="170">
        <v>3</v>
      </c>
      <c r="B1285" s="170">
        <v>120</v>
      </c>
      <c r="C1285" s="170" t="s">
        <v>13</v>
      </c>
      <c r="D1285" s="202" t="s">
        <v>272</v>
      </c>
      <c r="E1285" s="172"/>
      <c r="F1285" s="172">
        <v>0</v>
      </c>
      <c r="G1285" s="170"/>
    </row>
    <row r="1286" spans="1:7" ht="26.25" x14ac:dyDescent="0.25">
      <c r="A1286" s="170">
        <v>4</v>
      </c>
      <c r="B1286" s="170">
        <v>14</v>
      </c>
      <c r="C1286" s="170" t="s">
        <v>13</v>
      </c>
      <c r="D1286" s="171" t="s">
        <v>273</v>
      </c>
      <c r="E1286" s="172"/>
      <c r="F1286" s="172">
        <v>0</v>
      </c>
      <c r="G1286" s="170"/>
    </row>
    <row r="1287" spans="1:7" ht="26.25" x14ac:dyDescent="0.25">
      <c r="A1287" s="170">
        <v>5</v>
      </c>
      <c r="B1287" s="170">
        <v>10</v>
      </c>
      <c r="C1287" s="170" t="s">
        <v>13</v>
      </c>
      <c r="D1287" s="171" t="s">
        <v>274</v>
      </c>
      <c r="E1287" s="172"/>
      <c r="F1287" s="172">
        <v>0</v>
      </c>
      <c r="G1287" s="170"/>
    </row>
    <row r="1288" spans="1:7" ht="26.25" x14ac:dyDescent="0.25">
      <c r="A1288" s="170">
        <v>6</v>
      </c>
      <c r="B1288" s="170">
        <v>32</v>
      </c>
      <c r="C1288" s="170" t="s">
        <v>13</v>
      </c>
      <c r="D1288" s="202" t="s">
        <v>275</v>
      </c>
      <c r="E1288" s="172"/>
      <c r="F1288" s="172">
        <v>0</v>
      </c>
      <c r="G1288" s="170"/>
    </row>
    <row r="1289" spans="1:7" ht="26.25" x14ac:dyDescent="0.25">
      <c r="A1289" s="170">
        <v>7</v>
      </c>
      <c r="B1289" s="170">
        <v>13</v>
      </c>
      <c r="C1289" s="170" t="s">
        <v>13</v>
      </c>
      <c r="D1289" s="171" t="s">
        <v>276</v>
      </c>
      <c r="E1289" s="172"/>
      <c r="F1289" s="172">
        <v>0</v>
      </c>
      <c r="G1289" s="170"/>
    </row>
    <row r="1290" spans="1:7" ht="26.25" x14ac:dyDescent="0.25">
      <c r="A1290" s="170">
        <v>8</v>
      </c>
      <c r="B1290" s="170">
        <v>8</v>
      </c>
      <c r="C1290" s="170" t="s">
        <v>13</v>
      </c>
      <c r="D1290" s="171" t="s">
        <v>277</v>
      </c>
      <c r="E1290" s="172"/>
      <c r="F1290" s="172">
        <v>0</v>
      </c>
      <c r="G1290" s="170"/>
    </row>
    <row r="1291" spans="1:7" ht="26.25" x14ac:dyDescent="0.25">
      <c r="A1291" s="170">
        <v>9</v>
      </c>
      <c r="B1291" s="170">
        <v>26</v>
      </c>
      <c r="C1291" s="170" t="s">
        <v>13</v>
      </c>
      <c r="D1291" s="171" t="s">
        <v>278</v>
      </c>
      <c r="E1291" s="172"/>
      <c r="F1291" s="172">
        <v>0</v>
      </c>
      <c r="G1291" s="170"/>
    </row>
    <row r="1292" spans="1:7" ht="26.25" x14ac:dyDescent="0.25">
      <c r="A1292" s="170">
        <v>1</v>
      </c>
      <c r="B1292" s="170"/>
      <c r="C1292" s="170"/>
      <c r="D1292" s="171" t="s">
        <v>209</v>
      </c>
      <c r="E1292" s="172"/>
      <c r="F1292" s="172">
        <v>0</v>
      </c>
      <c r="G1292" s="170"/>
    </row>
    <row r="1293" spans="1:7" ht="26.25" x14ac:dyDescent="0.25">
      <c r="A1293" s="170">
        <v>2</v>
      </c>
      <c r="B1293" s="170"/>
      <c r="C1293" s="170"/>
      <c r="D1293" s="171" t="s">
        <v>210</v>
      </c>
      <c r="E1293" s="172"/>
      <c r="F1293" s="172">
        <v>0</v>
      </c>
      <c r="G1293" s="170"/>
    </row>
    <row r="1294" spans="1:7" ht="26.25" x14ac:dyDescent="0.25">
      <c r="A1294" s="170">
        <v>3</v>
      </c>
      <c r="B1294" s="170"/>
      <c r="C1294" s="170"/>
      <c r="D1294" s="171" t="s">
        <v>211</v>
      </c>
      <c r="E1294" s="172"/>
      <c r="F1294" s="172">
        <v>0</v>
      </c>
      <c r="G1294" s="170"/>
    </row>
    <row r="1295" spans="1:7" ht="26.25" x14ac:dyDescent="0.25">
      <c r="A1295" s="170">
        <v>4</v>
      </c>
      <c r="B1295" s="170"/>
      <c r="C1295" s="170"/>
      <c r="D1295" s="171" t="s">
        <v>212</v>
      </c>
      <c r="E1295" s="172"/>
      <c r="F1295" s="172">
        <v>0</v>
      </c>
      <c r="G1295" s="170"/>
    </row>
    <row r="1296" spans="1:7" ht="26.25" x14ac:dyDescent="0.25">
      <c r="A1296" s="170">
        <v>5</v>
      </c>
      <c r="B1296" s="170"/>
      <c r="C1296" s="170"/>
      <c r="D1296" s="171" t="s">
        <v>213</v>
      </c>
      <c r="E1296" s="172"/>
      <c r="F1296" s="172">
        <v>0</v>
      </c>
      <c r="G1296" s="170"/>
    </row>
    <row r="1297" spans="1:7" ht="26.25" x14ac:dyDescent="0.25">
      <c r="A1297" s="170">
        <v>6</v>
      </c>
      <c r="B1297" s="170"/>
      <c r="C1297" s="170"/>
      <c r="D1297" s="171" t="s">
        <v>214</v>
      </c>
      <c r="E1297" s="172"/>
      <c r="F1297" s="172">
        <v>0</v>
      </c>
      <c r="G1297" s="170"/>
    </row>
    <row r="1298" spans="1:7" ht="26.25" x14ac:dyDescent="0.25">
      <c r="A1298" s="170">
        <v>7</v>
      </c>
      <c r="B1298" s="170"/>
      <c r="C1298" s="170"/>
      <c r="D1298" s="171" t="s">
        <v>215</v>
      </c>
      <c r="E1298" s="172"/>
      <c r="F1298" s="172">
        <v>0</v>
      </c>
      <c r="G1298" s="170"/>
    </row>
    <row r="1299" spans="1:7" ht="26.25" x14ac:dyDescent="0.25">
      <c r="A1299" s="170">
        <v>8</v>
      </c>
      <c r="B1299" s="170"/>
      <c r="C1299" s="170"/>
      <c r="D1299" s="171" t="s">
        <v>216</v>
      </c>
      <c r="E1299" s="172"/>
      <c r="F1299" s="172">
        <v>0</v>
      </c>
      <c r="G1299" s="170"/>
    </row>
    <row r="1300" spans="1:7" ht="26.25" x14ac:dyDescent="0.25">
      <c r="A1300" s="170">
        <v>9</v>
      </c>
      <c r="B1300" s="170"/>
      <c r="C1300" s="170"/>
      <c r="D1300" s="171" t="s">
        <v>217</v>
      </c>
      <c r="E1300" s="172"/>
      <c r="F1300" s="172">
        <v>0</v>
      </c>
      <c r="G1300" s="170"/>
    </row>
    <row r="1301" spans="1:7" ht="26.25" x14ac:dyDescent="0.25">
      <c r="A1301" s="170">
        <v>10</v>
      </c>
      <c r="B1301" s="170"/>
      <c r="C1301" s="170"/>
      <c r="D1301" s="171" t="s">
        <v>218</v>
      </c>
      <c r="E1301" s="172"/>
      <c r="F1301" s="172">
        <v>0</v>
      </c>
      <c r="G1301" s="170"/>
    </row>
    <row r="1302" spans="1:7" ht="26.25" x14ac:dyDescent="0.25">
      <c r="A1302" s="170">
        <v>11</v>
      </c>
      <c r="B1302" s="170"/>
      <c r="C1302" s="170"/>
      <c r="D1302" s="171" t="s">
        <v>219</v>
      </c>
      <c r="E1302" s="172"/>
      <c r="F1302" s="172">
        <v>0</v>
      </c>
      <c r="G1302" s="170"/>
    </row>
    <row r="1303" spans="1:7" ht="26.25" x14ac:dyDescent="0.25">
      <c r="A1303" s="170">
        <v>12</v>
      </c>
      <c r="B1303" s="170"/>
      <c r="C1303" s="170"/>
      <c r="D1303" s="171" t="s">
        <v>220</v>
      </c>
      <c r="E1303" s="172"/>
      <c r="F1303" s="172">
        <v>0</v>
      </c>
      <c r="G1303" s="170"/>
    </row>
    <row r="1304" spans="1:7" ht="26.25" x14ac:dyDescent="0.25">
      <c r="A1304" s="170">
        <v>13</v>
      </c>
      <c r="B1304" s="170"/>
      <c r="C1304" s="170"/>
      <c r="D1304" s="171" t="s">
        <v>221</v>
      </c>
      <c r="E1304" s="172"/>
      <c r="F1304" s="172">
        <v>0</v>
      </c>
      <c r="G1304" s="170"/>
    </row>
    <row r="1305" spans="1:7" ht="26.25" x14ac:dyDescent="0.25">
      <c r="A1305" s="170">
        <v>14</v>
      </c>
      <c r="B1305" s="170"/>
      <c r="C1305" s="170"/>
      <c r="D1305" s="171" t="s">
        <v>222</v>
      </c>
      <c r="E1305" s="172"/>
      <c r="F1305" s="172">
        <v>0</v>
      </c>
      <c r="G1305" s="170"/>
    </row>
    <row r="1306" spans="1:7" ht="26.25" x14ac:dyDescent="0.25">
      <c r="A1306" s="170">
        <v>15</v>
      </c>
      <c r="B1306" s="170"/>
      <c r="C1306" s="170"/>
      <c r="D1306" s="171" t="s">
        <v>223</v>
      </c>
      <c r="E1306" s="172"/>
      <c r="F1306" s="172">
        <v>0</v>
      </c>
      <c r="G1306" s="170"/>
    </row>
    <row r="1307" spans="1:7" ht="26.25" x14ac:dyDescent="0.25">
      <c r="A1307" s="170">
        <v>16</v>
      </c>
      <c r="B1307" s="170"/>
      <c r="C1307" s="170"/>
      <c r="D1307" s="171" t="s">
        <v>224</v>
      </c>
      <c r="E1307" s="172"/>
      <c r="F1307" s="172">
        <v>0</v>
      </c>
      <c r="G1307" s="170"/>
    </row>
    <row r="1308" spans="1:7" ht="26.25" x14ac:dyDescent="0.25">
      <c r="A1308" s="170">
        <v>17</v>
      </c>
      <c r="B1308" s="170"/>
      <c r="C1308" s="170"/>
      <c r="D1308" s="171" t="s">
        <v>225</v>
      </c>
      <c r="E1308" s="172"/>
      <c r="F1308" s="172">
        <v>0</v>
      </c>
      <c r="G1308" s="170"/>
    </row>
    <row r="1309" spans="1:7" ht="26.25" x14ac:dyDescent="0.25">
      <c r="A1309" s="170">
        <v>18</v>
      </c>
      <c r="B1309" s="170"/>
      <c r="C1309" s="170"/>
      <c r="D1309" s="171" t="s">
        <v>226</v>
      </c>
      <c r="E1309" s="172"/>
      <c r="F1309" s="172">
        <v>0</v>
      </c>
      <c r="G1309" s="170"/>
    </row>
    <row r="1310" spans="1:7" ht="26.25" x14ac:dyDescent="0.25">
      <c r="A1310" s="170">
        <v>19</v>
      </c>
      <c r="B1310" s="170"/>
      <c r="C1310" s="170"/>
      <c r="D1310" s="171" t="s">
        <v>227</v>
      </c>
      <c r="E1310" s="172"/>
      <c r="F1310" s="172">
        <v>0</v>
      </c>
      <c r="G1310" s="170"/>
    </row>
    <row r="1311" spans="1:7" ht="26.25" x14ac:dyDescent="0.25">
      <c r="A1311" s="170">
        <v>20</v>
      </c>
      <c r="B1311" s="170"/>
      <c r="C1311" s="170"/>
      <c r="D1311" s="171" t="s">
        <v>228</v>
      </c>
      <c r="E1311" s="172"/>
      <c r="F1311" s="172">
        <v>0</v>
      </c>
      <c r="G1311" s="170"/>
    </row>
    <row r="1312" spans="1:7" ht="52.5" x14ac:dyDescent="0.25">
      <c r="A1312" s="170">
        <v>21</v>
      </c>
      <c r="B1312" s="170"/>
      <c r="C1312" s="170"/>
      <c r="D1312" s="171" t="s">
        <v>229</v>
      </c>
      <c r="E1312" s="172"/>
      <c r="F1312" s="172">
        <v>0</v>
      </c>
      <c r="G1312" s="170"/>
    </row>
    <row r="1313" spans="1:7" ht="26.25" x14ac:dyDescent="0.25">
      <c r="A1313" s="170">
        <v>22</v>
      </c>
      <c r="B1313" s="170"/>
      <c r="C1313" s="170"/>
      <c r="D1313" s="171" t="s">
        <v>230</v>
      </c>
      <c r="E1313" s="172"/>
      <c r="F1313" s="172">
        <v>0</v>
      </c>
      <c r="G1313" s="170"/>
    </row>
    <row r="1314" spans="1:7" ht="52.5" x14ac:dyDescent="0.25">
      <c r="A1314" s="170">
        <v>23</v>
      </c>
      <c r="B1314" s="170"/>
      <c r="C1314" s="170"/>
      <c r="D1314" s="171" t="s">
        <v>231</v>
      </c>
      <c r="E1314" s="172"/>
      <c r="F1314" s="172">
        <v>0</v>
      </c>
      <c r="G1314" s="170"/>
    </row>
    <row r="1315" spans="1:7" ht="52.5" x14ac:dyDescent="0.25">
      <c r="A1315" s="170">
        <v>24</v>
      </c>
      <c r="B1315" s="170"/>
      <c r="C1315" s="170"/>
      <c r="D1315" s="171" t="s">
        <v>232</v>
      </c>
      <c r="E1315" s="172"/>
      <c r="F1315" s="172">
        <v>0</v>
      </c>
      <c r="G1315" s="170"/>
    </row>
    <row r="1316" spans="1:7" ht="52.5" x14ac:dyDescent="0.25">
      <c r="A1316" s="170">
        <v>25</v>
      </c>
      <c r="B1316" s="170"/>
      <c r="C1316" s="170"/>
      <c r="D1316" s="171" t="s">
        <v>233</v>
      </c>
      <c r="E1316" s="172"/>
      <c r="F1316" s="172">
        <v>0</v>
      </c>
      <c r="G1316" s="170"/>
    </row>
    <row r="1317" spans="1:7" ht="52.5" x14ac:dyDescent="0.25">
      <c r="A1317" s="170">
        <v>26</v>
      </c>
      <c r="B1317" s="170"/>
      <c r="C1317" s="170"/>
      <c r="D1317" s="171" t="s">
        <v>234</v>
      </c>
      <c r="E1317" s="172"/>
      <c r="F1317" s="172">
        <v>0</v>
      </c>
      <c r="G1317" s="170"/>
    </row>
    <row r="1318" spans="1:7" ht="26.25" x14ac:dyDescent="0.4">
      <c r="A1318" s="203"/>
      <c r="B1318" s="204"/>
      <c r="C1318" s="204"/>
      <c r="D1318" s="204"/>
      <c r="E1318" s="204"/>
      <c r="F1318" s="204"/>
      <c r="G1318" s="204"/>
    </row>
    <row r="1319" spans="1:7" ht="26.25" x14ac:dyDescent="0.4">
      <c r="A1319" s="205" t="s">
        <v>203</v>
      </c>
      <c r="B1319" s="205" t="s">
        <v>235</v>
      </c>
      <c r="C1319" s="205" t="s">
        <v>236</v>
      </c>
      <c r="D1319" s="206" t="s">
        <v>237</v>
      </c>
      <c r="E1319" s="205" t="s">
        <v>238</v>
      </c>
      <c r="F1319" s="205"/>
      <c r="G1319" s="205" t="s">
        <v>239</v>
      </c>
    </row>
    <row r="1320" spans="1:7" ht="26.25" x14ac:dyDescent="0.4">
      <c r="A1320" s="205">
        <v>1</v>
      </c>
      <c r="B1320" s="205" t="s">
        <v>240</v>
      </c>
      <c r="C1320" s="205" t="s">
        <v>241</v>
      </c>
      <c r="D1320" s="205" t="s">
        <v>242</v>
      </c>
      <c r="E1320" s="205" t="s">
        <v>243</v>
      </c>
      <c r="F1320" s="205">
        <v>10481598</v>
      </c>
      <c r="G1320" s="205" t="s">
        <v>244</v>
      </c>
    </row>
    <row r="1321" spans="1:7" ht="26.25" x14ac:dyDescent="0.4">
      <c r="A1321" s="205">
        <v>2</v>
      </c>
      <c r="B1321" s="205" t="s">
        <v>240</v>
      </c>
      <c r="C1321" s="205" t="s">
        <v>245</v>
      </c>
      <c r="D1321" s="205" t="s">
        <v>246</v>
      </c>
      <c r="E1321" s="205" t="s">
        <v>243</v>
      </c>
      <c r="F1321" s="205" t="s">
        <v>247</v>
      </c>
      <c r="G1321" s="205" t="s">
        <v>244</v>
      </c>
    </row>
    <row r="1322" spans="1:7" ht="26.25" x14ac:dyDescent="0.4">
      <c r="A1322" s="205">
        <v>3</v>
      </c>
      <c r="B1322" s="205" t="s">
        <v>240</v>
      </c>
      <c r="C1322" s="205" t="s">
        <v>248</v>
      </c>
      <c r="D1322" s="205" t="s">
        <v>249</v>
      </c>
      <c r="E1322" s="205" t="s">
        <v>243</v>
      </c>
      <c r="F1322" s="205" t="s">
        <v>247</v>
      </c>
      <c r="G1322" s="205" t="s">
        <v>250</v>
      </c>
    </row>
    <row r="1323" spans="1:7" ht="26.25" x14ac:dyDescent="0.4">
      <c r="A1323" s="205">
        <v>4</v>
      </c>
      <c r="B1323" s="205" t="s">
        <v>240</v>
      </c>
      <c r="C1323" s="205" t="s">
        <v>251</v>
      </c>
      <c r="D1323" s="205" t="s">
        <v>252</v>
      </c>
      <c r="E1323" s="205" t="s">
        <v>243</v>
      </c>
      <c r="F1323" s="205" t="s">
        <v>247</v>
      </c>
      <c r="G1323" s="205" t="s">
        <v>250</v>
      </c>
    </row>
    <row r="1324" spans="1:7" ht="26.25" x14ac:dyDescent="0.4">
      <c r="A1324" s="205">
        <v>5</v>
      </c>
      <c r="B1324" s="205" t="s">
        <v>240</v>
      </c>
      <c r="C1324" s="205" t="s">
        <v>253</v>
      </c>
      <c r="D1324" s="205" t="s">
        <v>254</v>
      </c>
      <c r="E1324" s="205" t="s">
        <v>255</v>
      </c>
      <c r="F1324" s="205" t="s">
        <v>247</v>
      </c>
      <c r="G1324" s="205" t="s">
        <v>250</v>
      </c>
    </row>
    <row r="1325" spans="1:7" ht="26.25" x14ac:dyDescent="0.4">
      <c r="A1325" s="205">
        <v>6</v>
      </c>
      <c r="B1325" s="205" t="s">
        <v>240</v>
      </c>
      <c r="C1325" s="205" t="s">
        <v>256</v>
      </c>
      <c r="D1325" s="205" t="s">
        <v>257</v>
      </c>
      <c r="E1325" s="205" t="s">
        <v>255</v>
      </c>
      <c r="F1325" s="205" t="s">
        <v>247</v>
      </c>
      <c r="G1325" s="205" t="s">
        <v>250</v>
      </c>
    </row>
    <row r="1326" spans="1:7" ht="26.25" x14ac:dyDescent="0.4">
      <c r="A1326" s="205">
        <v>7</v>
      </c>
      <c r="B1326" s="205" t="s">
        <v>240</v>
      </c>
      <c r="C1326" s="205" t="s">
        <v>258</v>
      </c>
      <c r="D1326" s="205" t="s">
        <v>259</v>
      </c>
      <c r="E1326" s="205">
        <v>2013</v>
      </c>
      <c r="F1326" s="205" t="s">
        <v>247</v>
      </c>
      <c r="G1326" s="205" t="s">
        <v>250</v>
      </c>
    </row>
    <row r="1327" spans="1:7" ht="26.25" x14ac:dyDescent="0.4">
      <c r="A1327" s="205">
        <v>8</v>
      </c>
      <c r="B1327" s="205" t="s">
        <v>260</v>
      </c>
      <c r="C1327" s="205" t="s">
        <v>261</v>
      </c>
      <c r="D1327" s="205" t="s">
        <v>262</v>
      </c>
      <c r="E1327" s="205" t="s">
        <v>255</v>
      </c>
      <c r="F1327" s="205" t="s">
        <v>263</v>
      </c>
      <c r="G1327" s="205" t="s">
        <v>250</v>
      </c>
    </row>
    <row r="1328" spans="1:7" ht="26.25" x14ac:dyDescent="0.4">
      <c r="A1328" s="205">
        <v>9</v>
      </c>
      <c r="B1328" s="205" t="s">
        <v>264</v>
      </c>
      <c r="C1328" s="205" t="s">
        <v>265</v>
      </c>
      <c r="D1328" s="205" t="s">
        <v>266</v>
      </c>
      <c r="E1328" s="205" t="s">
        <v>267</v>
      </c>
      <c r="F1328" s="205" t="s">
        <v>268</v>
      </c>
      <c r="G1328" s="205" t="s">
        <v>269</v>
      </c>
    </row>
    <row r="1329" spans="1:7" ht="26.25" x14ac:dyDescent="0.4">
      <c r="A1329" s="41" t="s">
        <v>1455</v>
      </c>
      <c r="B1329" s="48"/>
    </row>
    <row r="1330" spans="1:7" ht="26.25" x14ac:dyDescent="0.4">
      <c r="A1330" s="115">
        <v>1</v>
      </c>
      <c r="B1330" s="115">
        <v>60</v>
      </c>
      <c r="C1330" s="115" t="s">
        <v>197</v>
      </c>
      <c r="D1330" s="115" t="s">
        <v>198</v>
      </c>
      <c r="E1330" s="115"/>
      <c r="F1330" s="116">
        <v>0</v>
      </c>
      <c r="G1330" s="115"/>
    </row>
    <row r="1331" spans="1:7" ht="26.25" x14ac:dyDescent="0.4">
      <c r="A1331" s="115">
        <v>2</v>
      </c>
      <c r="B1331" s="115">
        <v>30</v>
      </c>
      <c r="C1331" s="115" t="s">
        <v>199</v>
      </c>
      <c r="D1331" s="115" t="s">
        <v>200</v>
      </c>
      <c r="E1331" s="115"/>
      <c r="F1331" s="116">
        <v>0</v>
      </c>
      <c r="G1331" s="115"/>
    </row>
    <row r="1332" spans="1:7" ht="26.25" x14ac:dyDescent="0.4">
      <c r="A1332" s="115">
        <v>3</v>
      </c>
      <c r="B1332" s="115">
        <v>15</v>
      </c>
      <c r="C1332" s="115" t="s">
        <v>190</v>
      </c>
      <c r="D1332" s="115" t="s">
        <v>201</v>
      </c>
      <c r="E1332" s="115"/>
      <c r="F1332" s="116">
        <v>0</v>
      </c>
      <c r="G1332" s="115"/>
    </row>
    <row r="1333" spans="1:7" ht="26.25" x14ac:dyDescent="0.4">
      <c r="A1333" s="115">
        <v>4</v>
      </c>
      <c r="B1333" s="115">
        <v>15</v>
      </c>
      <c r="C1333" s="115" t="s">
        <v>190</v>
      </c>
      <c r="D1333" s="115" t="s">
        <v>202</v>
      </c>
      <c r="E1333" s="115"/>
      <c r="F1333" s="116">
        <v>0</v>
      </c>
      <c r="G1333" s="115"/>
    </row>
    <row r="1334" spans="1:7" ht="52.5" x14ac:dyDescent="0.4">
      <c r="A1334" s="170">
        <v>1</v>
      </c>
      <c r="B1334" s="170">
        <v>200</v>
      </c>
      <c r="C1334" s="170" t="s">
        <v>190</v>
      </c>
      <c r="D1334" s="207" t="s">
        <v>196</v>
      </c>
      <c r="E1334" s="172"/>
      <c r="F1334" s="172"/>
      <c r="G1334" s="170"/>
    </row>
    <row r="1335" spans="1:7" ht="236.25" x14ac:dyDescent="0.25">
      <c r="A1335" s="170">
        <v>1</v>
      </c>
      <c r="B1335" s="170">
        <v>120</v>
      </c>
      <c r="C1335" s="170" t="s">
        <v>13</v>
      </c>
      <c r="D1335" s="171" t="s">
        <v>195</v>
      </c>
      <c r="E1335" s="172"/>
      <c r="F1335" s="172">
        <v>0</v>
      </c>
      <c r="G1335" s="170"/>
    </row>
    <row r="1336" spans="1:7" ht="262.5" x14ac:dyDescent="0.4">
      <c r="A1336" s="208">
        <v>1</v>
      </c>
      <c r="B1336" s="208">
        <v>210</v>
      </c>
      <c r="C1336" s="208" t="s">
        <v>190</v>
      </c>
      <c r="D1336" s="209" t="s">
        <v>191</v>
      </c>
      <c r="E1336" s="210" t="s">
        <v>192</v>
      </c>
      <c r="F1336" s="210" t="e">
        <v>#VALUE!</v>
      </c>
      <c r="G1336" s="208" t="s">
        <v>193</v>
      </c>
    </row>
    <row r="1337" spans="1:7" ht="409.5" x14ac:dyDescent="0.4">
      <c r="A1337" s="208">
        <v>2</v>
      </c>
      <c r="B1337" s="208">
        <v>120</v>
      </c>
      <c r="C1337" s="208" t="s">
        <v>190</v>
      </c>
      <c r="D1337" s="209" t="s">
        <v>194</v>
      </c>
      <c r="E1337" s="210"/>
      <c r="F1337" s="210"/>
      <c r="G1337" s="208"/>
    </row>
  </sheetData>
  <mergeCells count="157">
    <mergeCell ref="F374:G374"/>
    <mergeCell ref="M374:N374"/>
    <mergeCell ref="O374:P374"/>
    <mergeCell ref="F375:G375"/>
    <mergeCell ref="M375:N375"/>
    <mergeCell ref="O375:P375"/>
    <mergeCell ref="A370:P370"/>
    <mergeCell ref="A371:P371"/>
    <mergeCell ref="A372:P372"/>
    <mergeCell ref="F373:G373"/>
    <mergeCell ref="M373:N373"/>
    <mergeCell ref="O373:P373"/>
    <mergeCell ref="A365:P365"/>
    <mergeCell ref="A366:P366"/>
    <mergeCell ref="A367:P367"/>
    <mergeCell ref="B368:B369"/>
    <mergeCell ref="C368:C369"/>
    <mergeCell ref="D368:D369"/>
    <mergeCell ref="E368:E369"/>
    <mergeCell ref="F368:G369"/>
    <mergeCell ref="H368:H369"/>
    <mergeCell ref="I368:I369"/>
    <mergeCell ref="J368:J369"/>
    <mergeCell ref="K368:K369"/>
    <mergeCell ref="L368:L369"/>
    <mergeCell ref="M368:N369"/>
    <mergeCell ref="O368:P369"/>
    <mergeCell ref="A362:P362"/>
    <mergeCell ref="F363:G363"/>
    <mergeCell ref="M363:N363"/>
    <mergeCell ref="O363:P363"/>
    <mergeCell ref="F364:G364"/>
    <mergeCell ref="M364:N364"/>
    <mergeCell ref="O364:P364"/>
    <mergeCell ref="F359:G359"/>
    <mergeCell ref="M359:N359"/>
    <mergeCell ref="O359:P359"/>
    <mergeCell ref="A360:P360"/>
    <mergeCell ref="A361:P361"/>
    <mergeCell ref="F357:G357"/>
    <mergeCell ref="M357:N357"/>
    <mergeCell ref="O357:P357"/>
    <mergeCell ref="F358:G358"/>
    <mergeCell ref="M358:N358"/>
    <mergeCell ref="O358:P358"/>
    <mergeCell ref="A349:P349"/>
    <mergeCell ref="A350:P350"/>
    <mergeCell ref="A351:P351"/>
    <mergeCell ref="B352:B356"/>
    <mergeCell ref="C352:C356"/>
    <mergeCell ref="D352:D356"/>
    <mergeCell ref="E352:E356"/>
    <mergeCell ref="F352:G356"/>
    <mergeCell ref="H352:H356"/>
    <mergeCell ref="I352:I356"/>
    <mergeCell ref="J352:J356"/>
    <mergeCell ref="K352:K356"/>
    <mergeCell ref="L352:L356"/>
    <mergeCell ref="M352:N356"/>
    <mergeCell ref="O352:P356"/>
    <mergeCell ref="J347:J348"/>
    <mergeCell ref="K347:K348"/>
    <mergeCell ref="L347:L348"/>
    <mergeCell ref="M347:N348"/>
    <mergeCell ref="O347:P348"/>
    <mergeCell ref="B347:B348"/>
    <mergeCell ref="C347:C348"/>
    <mergeCell ref="F347:G348"/>
    <mergeCell ref="H347:H348"/>
    <mergeCell ref="I347:I348"/>
    <mergeCell ref="J337:J339"/>
    <mergeCell ref="K337:K339"/>
    <mergeCell ref="L337:M339"/>
    <mergeCell ref="N337:O339"/>
    <mergeCell ref="P337:P339"/>
    <mergeCell ref="A340:P340"/>
    <mergeCell ref="A341:P341"/>
    <mergeCell ref="A342:P342"/>
    <mergeCell ref="B343:B346"/>
    <mergeCell ref="C343:C346"/>
    <mergeCell ref="F343:G346"/>
    <mergeCell ref="H343:H346"/>
    <mergeCell ref="I343:I346"/>
    <mergeCell ref="J343:J346"/>
    <mergeCell ref="K343:K346"/>
    <mergeCell ref="L343:L346"/>
    <mergeCell ref="M343:N346"/>
    <mergeCell ref="O343:P346"/>
    <mergeCell ref="A337:A339"/>
    <mergeCell ref="B337:B339"/>
    <mergeCell ref="C337:C339"/>
    <mergeCell ref="E337:F337"/>
    <mergeCell ref="E338:F338"/>
    <mergeCell ref="E339:F339"/>
    <mergeCell ref="G337:G339"/>
    <mergeCell ref="H337:H339"/>
    <mergeCell ref="I337:I339"/>
    <mergeCell ref="P331:P333"/>
    <mergeCell ref="A334:A336"/>
    <mergeCell ref="B334:B336"/>
    <mergeCell ref="C334:C336"/>
    <mergeCell ref="E334:F334"/>
    <mergeCell ref="E335:F335"/>
    <mergeCell ref="E336:F336"/>
    <mergeCell ref="G334:G336"/>
    <mergeCell ref="H334:H336"/>
    <mergeCell ref="I334:I336"/>
    <mergeCell ref="J334:J336"/>
    <mergeCell ref="K334:K336"/>
    <mergeCell ref="L334:M336"/>
    <mergeCell ref="N334:O336"/>
    <mergeCell ref="G331:G333"/>
    <mergeCell ref="H331:H333"/>
    <mergeCell ref="I331:I333"/>
    <mergeCell ref="J331:J333"/>
    <mergeCell ref="K331:K333"/>
    <mergeCell ref="A331:A333"/>
    <mergeCell ref="B331:B333"/>
    <mergeCell ref="P334:P336"/>
    <mergeCell ref="E331:F331"/>
    <mergeCell ref="E332:F332"/>
    <mergeCell ref="E333:F333"/>
    <mergeCell ref="P325:P327"/>
    <mergeCell ref="A328:A330"/>
    <mergeCell ref="B328:B330"/>
    <mergeCell ref="C328:C330"/>
    <mergeCell ref="D328:D330"/>
    <mergeCell ref="E328:F330"/>
    <mergeCell ref="G328:G330"/>
    <mergeCell ref="H328:H330"/>
    <mergeCell ref="I328:I330"/>
    <mergeCell ref="J328:J330"/>
    <mergeCell ref="K328:K330"/>
    <mergeCell ref="L328:M330"/>
    <mergeCell ref="N328:O330"/>
    <mergeCell ref="P328:P330"/>
    <mergeCell ref="C325:C327"/>
    <mergeCell ref="E325:F327"/>
    <mergeCell ref="G325:G327"/>
    <mergeCell ref="H325:H327"/>
    <mergeCell ref="I325:I327"/>
    <mergeCell ref="A325:A327"/>
    <mergeCell ref="B325:B327"/>
    <mergeCell ref="J325:J327"/>
    <mergeCell ref="K325:K327"/>
    <mergeCell ref="L325:M327"/>
    <mergeCell ref="N325:O327"/>
    <mergeCell ref="L331:M333"/>
    <mergeCell ref="N331:O333"/>
    <mergeCell ref="B320:C320"/>
    <mergeCell ref="E320:F320"/>
    <mergeCell ref="B322:C322"/>
    <mergeCell ref="E322:F322"/>
    <mergeCell ref="E324:F324"/>
    <mergeCell ref="L324:M324"/>
    <mergeCell ref="N324:O324"/>
    <mergeCell ref="C331:C333"/>
  </mergeCells>
  <conditionalFormatting sqref="D78">
    <cfRule type="expression" dxfId="0" priority="1">
      <formula>EVEN(ROW())=ROW()</formula>
    </cfRule>
  </conditionalFormatting>
  <pageMargins left="0.511811024" right="0.511811024" top="0.78740157499999996" bottom="0.78740157499999996" header="0.31496062000000002" footer="0.31496062000000002"/>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75" x14ac:dyDescent="0.2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1</vt:i4>
      </vt:variant>
    </vt:vector>
  </HeadingPairs>
  <TitlesOfParts>
    <vt:vector size="4" baseType="lpstr">
      <vt:lpstr>6 PECOMPE</vt:lpstr>
      <vt:lpstr>Plan1</vt:lpstr>
      <vt:lpstr>Plan2</vt:lpstr>
      <vt:lpstr>'6 PECOMPE'!Area_de_impressao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Beatriz Consuelo</dc:creator>
  <cp:lastModifiedBy>projeto</cp:lastModifiedBy>
  <cp:lastPrinted>2018-10-22T17:25:49Z</cp:lastPrinted>
  <dcterms:created xsi:type="dcterms:W3CDTF">2017-08-28T02:24:15Z</dcterms:created>
  <dcterms:modified xsi:type="dcterms:W3CDTF">2018-10-30T16:38:31Z</dcterms:modified>
</cp:coreProperties>
</file>